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R\Desktop\ORGANISMOS AUTÓNOMOS\038 UMSNH\LDF\"/>
    </mc:Choice>
  </mc:AlternateContent>
  <xr:revisionPtr revIDLastSave="0" documentId="8_{F14C4D52-31A0-4A9D-9D3C-B7B7DD2815B3}" xr6:coauthVersionLast="46" xr6:coauthVersionMax="46" xr10:uidLastSave="{00000000-0000-0000-0000-000000000000}"/>
  <bookViews>
    <workbookView xWindow="-120" yWindow="-120" windowWidth="21840" windowHeight="13740" xr2:uid="{BA399BB8-5507-4083-99FF-156F5EB3A4A9}"/>
  </bookViews>
  <sheets>
    <sheet name="FORMATO 6B) CA" sheetId="1" r:id="rId1"/>
  </sheets>
  <definedNames>
    <definedName name="_xlnm.Print_Titles" localSheetId="0">'FORMATO 6B) CA'!$1:$8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1" l="1"/>
  <c r="D9" i="1"/>
  <c r="F9" i="1"/>
  <c r="G9" i="1"/>
  <c r="E11" i="1"/>
  <c r="E9" i="1" s="1"/>
  <c r="H11" i="1"/>
  <c r="E12" i="1"/>
  <c r="H12" i="1" s="1"/>
  <c r="E13" i="1"/>
  <c r="H13" i="1"/>
  <c r="E14" i="1"/>
  <c r="H14" i="1" s="1"/>
  <c r="E15" i="1"/>
  <c r="H15" i="1"/>
  <c r="E16" i="1"/>
  <c r="H16" i="1" s="1"/>
  <c r="E17" i="1"/>
  <c r="H17" i="1"/>
  <c r="E18" i="1"/>
  <c r="H18" i="1" s="1"/>
  <c r="E19" i="1"/>
  <c r="H19" i="1"/>
  <c r="E20" i="1"/>
  <c r="H20" i="1" s="1"/>
  <c r="E21" i="1"/>
  <c r="H21" i="1"/>
  <c r="E22" i="1"/>
  <c r="H22" i="1" s="1"/>
  <c r="E23" i="1"/>
  <c r="H23" i="1"/>
  <c r="E24" i="1"/>
  <c r="H24" i="1" s="1"/>
  <c r="E25" i="1"/>
  <c r="H25" i="1"/>
  <c r="E26" i="1"/>
  <c r="H26" i="1" s="1"/>
  <c r="E27" i="1"/>
  <c r="H27" i="1"/>
  <c r="E28" i="1"/>
  <c r="H28" i="1" s="1"/>
  <c r="E29" i="1"/>
  <c r="H29" i="1"/>
  <c r="E30" i="1"/>
  <c r="H30" i="1" s="1"/>
  <c r="E31" i="1"/>
  <c r="H31" i="1"/>
  <c r="E32" i="1"/>
  <c r="H32" i="1" s="1"/>
  <c r="G32" i="1"/>
  <c r="E33" i="1"/>
  <c r="H33" i="1" s="1"/>
  <c r="E34" i="1"/>
  <c r="H34" i="1" s="1"/>
  <c r="E35" i="1"/>
  <c r="H35" i="1" s="1"/>
  <c r="E36" i="1"/>
  <c r="H36" i="1" s="1"/>
  <c r="E37" i="1"/>
  <c r="H37" i="1" s="1"/>
  <c r="E38" i="1"/>
  <c r="H38" i="1" s="1"/>
  <c r="E39" i="1"/>
  <c r="H39" i="1" s="1"/>
  <c r="E40" i="1"/>
  <c r="H40" i="1" s="1"/>
  <c r="E41" i="1"/>
  <c r="H41" i="1" s="1"/>
  <c r="E42" i="1"/>
  <c r="H42" i="1" s="1"/>
  <c r="E43" i="1"/>
  <c r="H43" i="1" s="1"/>
  <c r="E44" i="1"/>
  <c r="H44" i="1" s="1"/>
  <c r="E45" i="1"/>
  <c r="H45" i="1" s="1"/>
  <c r="E46" i="1"/>
  <c r="H46" i="1" s="1"/>
  <c r="E47" i="1"/>
  <c r="H47" i="1" s="1"/>
  <c r="E48" i="1"/>
  <c r="H48" i="1" s="1"/>
  <c r="E49" i="1"/>
  <c r="H49" i="1" s="1"/>
  <c r="E50" i="1"/>
  <c r="H50" i="1" s="1"/>
  <c r="E51" i="1"/>
  <c r="H51" i="1" s="1"/>
  <c r="E52" i="1"/>
  <c r="H52" i="1" s="1"/>
  <c r="E53" i="1"/>
  <c r="H53" i="1" s="1"/>
  <c r="E54" i="1"/>
  <c r="H54" i="1" s="1"/>
  <c r="E55" i="1"/>
  <c r="H55" i="1" s="1"/>
  <c r="E56" i="1"/>
  <c r="H56" i="1" s="1"/>
  <c r="E57" i="1"/>
  <c r="H57" i="1" s="1"/>
  <c r="E58" i="1"/>
  <c r="H58" i="1" s="1"/>
  <c r="E59" i="1"/>
  <c r="H59" i="1" s="1"/>
  <c r="E60" i="1"/>
  <c r="H60" i="1" s="1"/>
  <c r="E61" i="1"/>
  <c r="H61" i="1" s="1"/>
  <c r="E62" i="1"/>
  <c r="H62" i="1" s="1"/>
  <c r="E63" i="1"/>
  <c r="H63" i="1" s="1"/>
  <c r="E64" i="1"/>
  <c r="H64" i="1" s="1"/>
  <c r="E65" i="1"/>
  <c r="H65" i="1" s="1"/>
  <c r="E66" i="1"/>
  <c r="H66" i="1" s="1"/>
  <c r="E67" i="1"/>
  <c r="H67" i="1" s="1"/>
  <c r="E68" i="1"/>
  <c r="H68" i="1" s="1"/>
  <c r="E69" i="1"/>
  <c r="H69" i="1" s="1"/>
  <c r="E70" i="1"/>
  <c r="H70" i="1" s="1"/>
  <c r="E71" i="1"/>
  <c r="H71" i="1" s="1"/>
  <c r="E72" i="1"/>
  <c r="H72" i="1" s="1"/>
  <c r="E73" i="1"/>
  <c r="H73" i="1" s="1"/>
  <c r="E74" i="1"/>
  <c r="H74" i="1" s="1"/>
  <c r="E75" i="1"/>
  <c r="H75" i="1" s="1"/>
  <c r="E76" i="1"/>
  <c r="H76" i="1" s="1"/>
  <c r="E77" i="1"/>
  <c r="H77" i="1" s="1"/>
  <c r="E78" i="1"/>
  <c r="H78" i="1" s="1"/>
  <c r="E79" i="1"/>
  <c r="H79" i="1" s="1"/>
  <c r="E80" i="1"/>
  <c r="H80" i="1" s="1"/>
  <c r="E81" i="1"/>
  <c r="H81" i="1" s="1"/>
  <c r="E82" i="1"/>
  <c r="H82" i="1" s="1"/>
  <c r="E83" i="1"/>
  <c r="H83" i="1" s="1"/>
  <c r="E84" i="1"/>
  <c r="H84" i="1" s="1"/>
  <c r="E85" i="1"/>
  <c r="H85" i="1" s="1"/>
  <c r="E86" i="1"/>
  <c r="H86" i="1" s="1"/>
  <c r="E87" i="1"/>
  <c r="H87" i="1" s="1"/>
  <c r="E88" i="1"/>
  <c r="H88" i="1" s="1"/>
  <c r="E89" i="1"/>
  <c r="H89" i="1" s="1"/>
  <c r="E90" i="1"/>
  <c r="H90" i="1" s="1"/>
  <c r="E91" i="1"/>
  <c r="H91" i="1" s="1"/>
  <c r="E92" i="1"/>
  <c r="H92" i="1" s="1"/>
  <c r="E93" i="1"/>
  <c r="H93" i="1" s="1"/>
  <c r="E94" i="1"/>
  <c r="H94" i="1" s="1"/>
  <c r="E95" i="1"/>
  <c r="H95" i="1" s="1"/>
  <c r="C98" i="1"/>
  <c r="D98" i="1"/>
  <c r="F98" i="1"/>
  <c r="G98" i="1"/>
  <c r="E100" i="1"/>
  <c r="H100" i="1" s="1"/>
  <c r="E101" i="1"/>
  <c r="H101" i="1" s="1"/>
  <c r="E102" i="1"/>
  <c r="H102" i="1" s="1"/>
  <c r="E103" i="1"/>
  <c r="H103" i="1" s="1"/>
  <c r="E104" i="1"/>
  <c r="H104" i="1" s="1"/>
  <c r="E105" i="1"/>
  <c r="H105" i="1" s="1"/>
  <c r="E106" i="1"/>
  <c r="H106" i="1" s="1"/>
  <c r="E107" i="1"/>
  <c r="H107" i="1" s="1"/>
  <c r="E108" i="1"/>
  <c r="H108" i="1" s="1"/>
  <c r="E109" i="1"/>
  <c r="H109" i="1" s="1"/>
  <c r="E110" i="1"/>
  <c r="H110" i="1" s="1"/>
  <c r="E111" i="1"/>
  <c r="H111" i="1" s="1"/>
  <c r="E112" i="1"/>
  <c r="H112" i="1" s="1"/>
  <c r="E113" i="1"/>
  <c r="H113" i="1" s="1"/>
  <c r="E114" i="1"/>
  <c r="H114" i="1" s="1"/>
  <c r="E115" i="1"/>
  <c r="H115" i="1" s="1"/>
  <c r="E116" i="1"/>
  <c r="H116" i="1" s="1"/>
  <c r="E117" i="1"/>
  <c r="H117" i="1" s="1"/>
  <c r="E118" i="1"/>
  <c r="H118" i="1" s="1"/>
  <c r="E119" i="1"/>
  <c r="H119" i="1" s="1"/>
  <c r="E120" i="1"/>
  <c r="H120" i="1" s="1"/>
  <c r="E121" i="1"/>
  <c r="H121" i="1" s="1"/>
  <c r="E122" i="1"/>
  <c r="H122" i="1" s="1"/>
  <c r="E123" i="1"/>
  <c r="H123" i="1" s="1"/>
  <c r="E124" i="1"/>
  <c r="H124" i="1" s="1"/>
  <c r="C126" i="1"/>
  <c r="D126" i="1"/>
  <c r="F126" i="1"/>
  <c r="G126" i="1"/>
  <c r="H98" i="1" l="1"/>
  <c r="H9" i="1"/>
  <c r="E126" i="1"/>
  <c r="E98" i="1"/>
  <c r="H126" i="1" l="1"/>
</calcChain>
</file>

<file path=xl/sharedStrings.xml><?xml version="1.0" encoding="utf-8"?>
<sst xmlns="http://schemas.openxmlformats.org/spreadsheetml/2006/main" count="128" uniqueCount="103">
  <si>
    <t>III. Total de Egresos (III = I + II)</t>
  </si>
  <si>
    <t>Secretaría Auxiliar</t>
  </si>
  <si>
    <t>Tesorería</t>
  </si>
  <si>
    <t>Secretaría Académica</t>
  </si>
  <si>
    <t>Dirección de Vinculación y Desarrollo Universitario</t>
  </si>
  <si>
    <t>Coordinación de la Investigación Científica</t>
  </si>
  <si>
    <t>Instituto de Investigaciones en Ciencias de la Tierra</t>
  </si>
  <si>
    <t>Instituto de Investigaciones Históricas</t>
  </si>
  <si>
    <t>Instituto de Investigaciones Agropecuarias y Forestales</t>
  </si>
  <si>
    <t>Instituto de Investigaciones sobre los Recursos Naturales</t>
  </si>
  <si>
    <t>Instituto de Física y Matemáticas</t>
  </si>
  <si>
    <t>Instituto de Investigación en Metalurgia y Materiales</t>
  </si>
  <si>
    <t>Instituto de Investigaciones Químico Biológicas</t>
  </si>
  <si>
    <t>Facultad de Medicina Veterinaria y Zootecnia</t>
  </si>
  <si>
    <t>Facultad de Ciencias Médicas y Biológicas "Dr. Ignacio Chávez"</t>
  </si>
  <si>
    <t>Facultad de Economía "Vasco de Quiroga"</t>
  </si>
  <si>
    <t>Facultad de Psicología</t>
  </si>
  <si>
    <t>Facultad de Historia</t>
  </si>
  <si>
    <t>Facultad de Biología</t>
  </si>
  <si>
    <t>Facultad de Ciencias Físico Matemáticas "Mat. Luis Manuel Rivera Gutiérrez"</t>
  </si>
  <si>
    <t>Facultad de Arquitectura</t>
  </si>
  <si>
    <t>Facultad de Ingeniería Química</t>
  </si>
  <si>
    <t>Facultad de Ingeniería Mecánica</t>
  </si>
  <si>
    <t>Facultad de Ingeniería en Tecnología de la Madera</t>
  </si>
  <si>
    <t>Facultad de Ingeniería Eléctrica</t>
  </si>
  <si>
    <t>Facultad de Ingeniería Civil</t>
  </si>
  <si>
    <t>(II=101:663)</t>
  </si>
  <si>
    <t>II. Gasto Etiquetado</t>
  </si>
  <si>
    <t>Dirección de Obras</t>
  </si>
  <si>
    <t>Dirección General de Tecnologías de la Información y Comunicación</t>
  </si>
  <si>
    <t>Dirección de Archivos</t>
  </si>
  <si>
    <t>Defensoría de los Derechos Humanos Universitarios Nicolaitas</t>
  </si>
  <si>
    <t>Dirección de Adquisición de Bienes y Servicios</t>
  </si>
  <si>
    <t>Departamento de Asuntos Estudiantiles</t>
  </si>
  <si>
    <t>Dirección de Auditoria Interna</t>
  </si>
  <si>
    <t>Dirección de Servicios Generales</t>
  </si>
  <si>
    <t>Dirección de Personal</t>
  </si>
  <si>
    <t>Dirección de Patrimonio Universitario</t>
  </si>
  <si>
    <t>Dirección de Planeacion Institucional</t>
  </si>
  <si>
    <t>Dirección de Control Escolar</t>
  </si>
  <si>
    <t>Departamento Jurídico</t>
  </si>
  <si>
    <t>Contraloría</t>
  </si>
  <si>
    <t>Secretaría Administrativa</t>
  </si>
  <si>
    <t>Secretaría General</t>
  </si>
  <si>
    <t>Rectoría</t>
  </si>
  <si>
    <t>Departamento del Centro de Información, Arte y Cultura</t>
  </si>
  <si>
    <t>Departamento de Auditorios, Teatros e Infraestructura</t>
  </si>
  <si>
    <t>Departamento de Editorial y Librería Universitaria</t>
  </si>
  <si>
    <t>Dirección de Servicio Social</t>
  </si>
  <si>
    <t>Departamento del Ex Convento de Tiripetio</t>
  </si>
  <si>
    <t>Departamento del Centro Cultural Universitario</t>
  </si>
  <si>
    <t>Dirección de Radio y T.V. Nicolaita</t>
  </si>
  <si>
    <t>Museo de Historia Natural "Manuel Martínez Solorzano"</t>
  </si>
  <si>
    <t>Dirección General de Bibliotecas</t>
  </si>
  <si>
    <t>Departamento de Cultura Física y Deporte</t>
  </si>
  <si>
    <t>Secretaría de Difusión Cultural y Extensión Universitaria</t>
  </si>
  <si>
    <t>Coordinación de Evaluación y Acreditación</t>
  </si>
  <si>
    <t>Coordinación de Resposabilidad Social y Formación Docente</t>
  </si>
  <si>
    <t>Unidad de Transparencia, Acceso a la Información Pública y Protección de Datos Personales</t>
  </si>
  <si>
    <t>Coordinación General de Educación Continua a Distancia y Abierta</t>
  </si>
  <si>
    <t>Coordinación General de Estudios de Posgrado</t>
  </si>
  <si>
    <t>Coordinación General de la División del Bachillerato</t>
  </si>
  <si>
    <t>Unidad Profesional de la Ciudad de Lázaro Cardenas</t>
  </si>
  <si>
    <t>Unidad Profesional de Ciudad Hidalgo</t>
  </si>
  <si>
    <t xml:space="preserve">Unidad Profesional del Balsas de Huetamo </t>
  </si>
  <si>
    <t>Centro de Estudios sobre la Cultura Purhépecha</t>
  </si>
  <si>
    <t>Centro de Estudios sobre la Cultura Nicolaita</t>
  </si>
  <si>
    <t>Instituto de Investigaciones Filosóficas "Luis Villoro"</t>
  </si>
  <si>
    <t>Instituto de Investigaciones Económicas y Empresariales</t>
  </si>
  <si>
    <t>Coordinación del Departamento de Idiomas</t>
  </si>
  <si>
    <t>Facultad de Ciencias Agropecuarias</t>
  </si>
  <si>
    <t>Facultad de Agrobiología "Pdte. Juarez"</t>
  </si>
  <si>
    <t>Facultad de Enfermería</t>
  </si>
  <si>
    <t>Facultad de Químico Farmacobiología</t>
  </si>
  <si>
    <t>Facultad de Odontología</t>
  </si>
  <si>
    <t>Facultad de Derecho y Ciencias Sociales</t>
  </si>
  <si>
    <t>Facultad de Contaduría y Ciencias Administrativas</t>
  </si>
  <si>
    <t>Facultad de Letras</t>
  </si>
  <si>
    <t>Facultad Popular de Bellas Artes</t>
  </si>
  <si>
    <t>Facultad de Filosofía "Dr. Samuel Ramos Magaña"</t>
  </si>
  <si>
    <t>Facultad de Salud Pública y Enfermería</t>
  </si>
  <si>
    <t>Escuela Preparatoria "Gral. Lázaro Cárdenas"</t>
  </si>
  <si>
    <t>Escuela Preparatoria "Lic. Eduardo Ruíz"</t>
  </si>
  <si>
    <t>Escuela Preparatoria "Melchor Ocampo"</t>
  </si>
  <si>
    <t>Escuela Preparatoria "Isaac Arriaga"</t>
  </si>
  <si>
    <t>Escuela Preparatoria "José Ma. Morelos y Pavón"</t>
  </si>
  <si>
    <t>Escuela Preparatoria "Ing. Pascual Ortiz Rubio"</t>
  </si>
  <si>
    <t>Colegio Primitivo y Nacional de San Nicolás de Hidalgo</t>
  </si>
  <si>
    <t>(I=101:663)</t>
  </si>
  <si>
    <t>I. Gasto No Etiquetado</t>
  </si>
  <si>
    <t>Pagado</t>
  </si>
  <si>
    <t>Devengado</t>
  </si>
  <si>
    <t>Modificado</t>
  </si>
  <si>
    <t>Ampliaciones/ (Reducciones)</t>
  </si>
  <si>
    <t>Aprobado (d)</t>
  </si>
  <si>
    <t>Subejercicio (e)</t>
  </si>
  <si>
    <t>Egresos</t>
  </si>
  <si>
    <t>Concepto (c)</t>
  </si>
  <si>
    <t>(CIFRAS EN PESOS)</t>
  </si>
  <si>
    <t>DEL 1 DE ENERO AL 31 DE DICIEMBRE DE 2020</t>
  </si>
  <si>
    <t>CLASIFICACION ADMINISTRATIVA</t>
  </si>
  <si>
    <t>ESTADO ANALITICO DEL EJERCICIO DEL PRESUPUESTO DE EGRESOS DETALLADO - LDF</t>
  </si>
  <si>
    <t>UNIVERSIDAD MICHOACANA DE SAN NICOLAS DE HIDALGO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</si>
</sst>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45">
    <xf numFmtId="0" fontId="0" fillId="0" borderId="0" xfId="0"/>
    <xf numFmtId="4" fontId="2" fillId="0" borderId="1" xfId="0" applyNumberFormat="1" applyFont="1" applyBorder="1" applyAlignment="1">
      <alignment horizontal="right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justify" vertical="center" wrapText="1"/>
    </xf>
    <xf numFmtId="4" fontId="3" fillId="0" borderId="4" xfId="0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4" fontId="2" fillId="0" borderId="4" xfId="0" applyNumberFormat="1" applyFont="1" applyBorder="1" applyAlignment="1">
      <alignment horizontal="right" vertical="center" wrapText="1"/>
    </xf>
    <xf numFmtId="4" fontId="2" fillId="0" borderId="4" xfId="1" applyNumberFormat="1" applyFont="1" applyFill="1" applyBorder="1" applyAlignment="1">
      <alignment horizontal="right" vertical="center" wrapText="1"/>
    </xf>
    <xf numFmtId="0" fontId="2" fillId="0" borderId="0" xfId="0" applyFont="1" applyAlignment="1">
      <alignment horizontal="justify" vertical="center" wrapText="1"/>
    </xf>
    <xf numFmtId="0" fontId="2" fillId="0" borderId="5" xfId="0" applyFont="1" applyBorder="1" applyAlignment="1">
      <alignment horizontal="justify" vertical="center" wrapText="1"/>
    </xf>
    <xf numFmtId="164" fontId="2" fillId="0" borderId="6" xfId="0" applyNumberFormat="1" applyFont="1" applyBorder="1" applyAlignment="1">
      <alignment horizontal="right" vertical="center"/>
    </xf>
    <xf numFmtId="4" fontId="2" fillId="0" borderId="4" xfId="0" applyNumberFormat="1" applyFont="1" applyBorder="1" applyAlignment="1">
      <alignment horizontal="right" vertical="center"/>
    </xf>
    <xf numFmtId="0" fontId="2" fillId="0" borderId="0" xfId="2" applyFont="1" applyAlignment="1">
      <alignment horizontal="justify" vertical="center" wrapText="1"/>
    </xf>
    <xf numFmtId="0" fontId="2" fillId="0" borderId="5" xfId="2" applyFont="1" applyBorder="1" applyAlignment="1">
      <alignment horizontal="justify" vertical="center" wrapText="1"/>
    </xf>
    <xf numFmtId="4" fontId="3" fillId="0" borderId="4" xfId="1" applyNumberFormat="1" applyFont="1" applyFill="1" applyBorder="1" applyAlignment="1">
      <alignment horizontal="right" vertical="center" wrapText="1"/>
    </xf>
    <xf numFmtId="0" fontId="2" fillId="0" borderId="0" xfId="0" applyFont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4" fontId="2" fillId="0" borderId="4" xfId="2" applyNumberFormat="1" applyFont="1" applyBorder="1" applyAlignment="1">
      <alignment horizontal="right" vertical="center" wrapText="1"/>
    </xf>
    <xf numFmtId="164" fontId="2" fillId="0" borderId="4" xfId="1" applyNumberFormat="1" applyFont="1" applyFill="1" applyBorder="1" applyAlignment="1">
      <alignment horizontal="right" vertical="center" wrapText="1"/>
    </xf>
    <xf numFmtId="164" fontId="2" fillId="0" borderId="6" xfId="1" applyNumberFormat="1" applyFont="1" applyFill="1" applyBorder="1" applyAlignment="1">
      <alignment horizontal="right" vertical="center" wrapText="1"/>
    </xf>
    <xf numFmtId="43" fontId="0" fillId="0" borderId="0" xfId="0" applyNumberFormat="1"/>
    <xf numFmtId="43" fontId="0" fillId="0" borderId="0" xfId="1" applyFont="1" applyFill="1"/>
    <xf numFmtId="4" fontId="3" fillId="0" borderId="4" xfId="0" applyNumberFormat="1" applyFont="1" applyBorder="1" applyAlignment="1">
      <alignment horizontal="righ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top"/>
    </xf>
    <xf numFmtId="0" fontId="6" fillId="0" borderId="8" xfId="0" applyFont="1" applyBorder="1" applyAlignment="1">
      <alignment horizontal="center" vertical="top"/>
    </xf>
    <xf numFmtId="0" fontId="6" fillId="0" borderId="9" xfId="0" applyFont="1" applyBorder="1" applyAlignment="1">
      <alignment horizontal="center" vertical="top"/>
    </xf>
  </cellXfs>
  <cellStyles count="3">
    <cellStyle name="Millares" xfId="1" builtinId="3"/>
    <cellStyle name="Normal" xfId="0" builtinId="0"/>
    <cellStyle name="Normal 2" xfId="2" xr:uid="{5CFB526E-A61E-4A31-9B77-DFEE2732D81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15876</xdr:colOff>
      <xdr:row>0</xdr:row>
      <xdr:rowOff>15876</xdr:rowOff>
    </xdr:from>
    <xdr:ext cx="1905000" cy="919163"/>
    <xdr:pic>
      <xdr:nvPicPr>
        <xdr:cNvPr id="2" name="image1.png">
          <a:extLst>
            <a:ext uri="{FF2B5EF4-FFF2-40B4-BE49-F238E27FC236}">
              <a16:creationId xmlns:a16="http://schemas.microsoft.com/office/drawing/2014/main" id="{7262FB35-C1AF-4D75-85F1-6E68025D0DFC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876" y="15876"/>
          <a:ext cx="1905000" cy="919163"/>
        </a:xfrm>
        <a:prstGeom prst="rect">
          <a:avLst/>
        </a:prstGeom>
        <a:ln/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C343BE-1320-4DEC-9BA5-BB431AF5067B}">
  <sheetPr>
    <pageSetUpPr fitToPage="1"/>
  </sheetPr>
  <dimension ref="A1:K127"/>
  <sheetViews>
    <sheetView tabSelected="1" zoomScale="120" zoomScaleNormal="120" workbookViewId="0">
      <selection sqref="A1:H1"/>
    </sheetView>
  </sheetViews>
  <sheetFormatPr baseColWidth="10" defaultColWidth="11.42578125" defaultRowHeight="15" x14ac:dyDescent="0.25"/>
  <cols>
    <col min="1" max="1" width="4" bestFit="1" customWidth="1"/>
    <col min="2" max="2" width="49" customWidth="1"/>
    <col min="3" max="8" width="16.7109375" customWidth="1"/>
    <col min="10" max="11" width="15.85546875" bestFit="1" customWidth="1"/>
  </cols>
  <sheetData>
    <row r="1" spans="1:8" ht="15.75" x14ac:dyDescent="0.25">
      <c r="A1" s="44" t="s">
        <v>102</v>
      </c>
      <c r="B1" s="43"/>
      <c r="C1" s="43"/>
      <c r="D1" s="43"/>
      <c r="E1" s="43"/>
      <c r="F1" s="43"/>
      <c r="G1" s="43"/>
      <c r="H1" s="42"/>
    </row>
    <row r="2" spans="1:8" ht="15" customHeight="1" x14ac:dyDescent="0.25">
      <c r="A2" s="41" t="s">
        <v>101</v>
      </c>
      <c r="B2" s="40"/>
      <c r="C2" s="40"/>
      <c r="D2" s="40"/>
      <c r="E2" s="40"/>
      <c r="F2" s="40"/>
      <c r="G2" s="40"/>
      <c r="H2" s="39"/>
    </row>
    <row r="3" spans="1:8" ht="15.75" x14ac:dyDescent="0.25">
      <c r="A3" s="38" t="s">
        <v>100</v>
      </c>
      <c r="B3" s="37"/>
      <c r="C3" s="37"/>
      <c r="D3" s="37"/>
      <c r="E3" s="37"/>
      <c r="F3" s="37"/>
      <c r="G3" s="37"/>
      <c r="H3" s="36"/>
    </row>
    <row r="4" spans="1:8" ht="15.75" x14ac:dyDescent="0.25">
      <c r="A4" s="38" t="s">
        <v>99</v>
      </c>
      <c r="B4" s="37"/>
      <c r="C4" s="37"/>
      <c r="D4" s="37"/>
      <c r="E4" s="37"/>
      <c r="F4" s="37"/>
      <c r="G4" s="37"/>
      <c r="H4" s="36"/>
    </row>
    <row r="5" spans="1:8" ht="15.75" x14ac:dyDescent="0.25">
      <c r="A5" s="35" t="s">
        <v>98</v>
      </c>
      <c r="B5" s="34"/>
      <c r="C5" s="34"/>
      <c r="D5" s="34"/>
      <c r="E5" s="34"/>
      <c r="F5" s="34"/>
      <c r="G5" s="34"/>
      <c r="H5" s="33"/>
    </row>
    <row r="6" spans="1:8" x14ac:dyDescent="0.25">
      <c r="A6" s="32"/>
      <c r="B6" s="31"/>
      <c r="C6" s="31"/>
      <c r="D6" s="31"/>
      <c r="E6" s="31"/>
      <c r="F6" s="31"/>
      <c r="G6" s="31"/>
      <c r="H6" s="30"/>
    </row>
    <row r="7" spans="1:8" x14ac:dyDescent="0.25">
      <c r="A7" s="29" t="s">
        <v>97</v>
      </c>
      <c r="B7" s="28"/>
      <c r="C7" s="24" t="s">
        <v>96</v>
      </c>
      <c r="D7" s="24"/>
      <c r="E7" s="24"/>
      <c r="F7" s="24"/>
      <c r="G7" s="24"/>
      <c r="H7" s="24" t="s">
        <v>95</v>
      </c>
    </row>
    <row r="8" spans="1:8" ht="25.5" x14ac:dyDescent="0.25">
      <c r="A8" s="27"/>
      <c r="B8" s="26"/>
      <c r="C8" s="25" t="s">
        <v>94</v>
      </c>
      <c r="D8" s="25" t="s">
        <v>93</v>
      </c>
      <c r="E8" s="25" t="s">
        <v>92</v>
      </c>
      <c r="F8" s="25" t="s">
        <v>91</v>
      </c>
      <c r="G8" s="25" t="s">
        <v>90</v>
      </c>
      <c r="H8" s="24"/>
    </row>
    <row r="9" spans="1:8" x14ac:dyDescent="0.25">
      <c r="A9" s="6" t="s">
        <v>89</v>
      </c>
      <c r="B9" s="5"/>
      <c r="C9" s="23">
        <f>SUM(C11:C95)</f>
        <v>4211913010.0800018</v>
      </c>
      <c r="D9" s="23">
        <f>SUM(D11:D95)</f>
        <v>-527690374.45999974</v>
      </c>
      <c r="E9" s="23">
        <f>SUM(E11:E95)</f>
        <v>3684222635.6199994</v>
      </c>
      <c r="F9" s="23">
        <f>SUM(F11:F95)</f>
        <v>3759587534.2400002</v>
      </c>
      <c r="G9" s="23">
        <f>SUM(G11:G95)</f>
        <v>3276713670.8200006</v>
      </c>
      <c r="H9" s="23">
        <f>SUM(H11:H95)</f>
        <v>-75364898.619999781</v>
      </c>
    </row>
    <row r="10" spans="1:8" x14ac:dyDescent="0.25">
      <c r="A10" s="6" t="s">
        <v>88</v>
      </c>
      <c r="B10" s="5"/>
      <c r="C10" s="23"/>
      <c r="D10" s="23"/>
      <c r="E10" s="23"/>
      <c r="F10" s="23"/>
      <c r="G10" s="23"/>
      <c r="H10" s="23"/>
    </row>
    <row r="11" spans="1:8" x14ac:dyDescent="0.25">
      <c r="A11" s="14">
        <v>101</v>
      </c>
      <c r="B11" s="13" t="s">
        <v>87</v>
      </c>
      <c r="C11" s="19">
        <v>60712441.730000027</v>
      </c>
      <c r="D11" s="20">
        <v>-14430640.571153641</v>
      </c>
      <c r="E11" s="8">
        <f>+C11+D11</f>
        <v>46281801.158846386</v>
      </c>
      <c r="F11" s="19">
        <v>48406868.679999992</v>
      </c>
      <c r="G11" s="19">
        <v>42318631.750000007</v>
      </c>
      <c r="H11" s="8">
        <f>+E11-F11</f>
        <v>-2125067.5211536065</v>
      </c>
    </row>
    <row r="12" spans="1:8" x14ac:dyDescent="0.25">
      <c r="A12" s="14">
        <v>102</v>
      </c>
      <c r="B12" s="13" t="s">
        <v>86</v>
      </c>
      <c r="C12" s="19">
        <v>61165974.339999937</v>
      </c>
      <c r="D12" s="20">
        <v>-13472603.158123299</v>
      </c>
      <c r="E12" s="8">
        <f>+C12+D12</f>
        <v>47693371.181876637</v>
      </c>
      <c r="F12" s="19">
        <v>50176485.560000002</v>
      </c>
      <c r="G12" s="19">
        <v>44132447.770000011</v>
      </c>
      <c r="H12" s="8">
        <f>+E12-F12</f>
        <v>-2483114.3781233653</v>
      </c>
    </row>
    <row r="13" spans="1:8" x14ac:dyDescent="0.25">
      <c r="A13" s="14">
        <v>103</v>
      </c>
      <c r="B13" s="13" t="s">
        <v>85</v>
      </c>
      <c r="C13" s="19">
        <v>37149785.080000035</v>
      </c>
      <c r="D13" s="20">
        <v>-5815167.9334370298</v>
      </c>
      <c r="E13" s="8">
        <f>+C13+D13</f>
        <v>31334617.146563005</v>
      </c>
      <c r="F13" s="19">
        <v>32790265.72000001</v>
      </c>
      <c r="G13" s="19">
        <v>28831324.099999998</v>
      </c>
      <c r="H13" s="8">
        <f>+E13-F13</f>
        <v>-1455648.5734370053</v>
      </c>
    </row>
    <row r="14" spans="1:8" x14ac:dyDescent="0.25">
      <c r="A14" s="14">
        <v>104</v>
      </c>
      <c r="B14" s="13" t="s">
        <v>84</v>
      </c>
      <c r="C14" s="19">
        <v>35094657.840000056</v>
      </c>
      <c r="D14" s="20">
        <v>-7098712.5665979683</v>
      </c>
      <c r="E14" s="8">
        <f>+C14+D14</f>
        <v>27995945.273402087</v>
      </c>
      <c r="F14" s="19">
        <v>29399431.090000004</v>
      </c>
      <c r="G14" s="19">
        <v>25592092.649999995</v>
      </c>
      <c r="H14" s="8">
        <f>+E14-F14</f>
        <v>-1403485.8165979162</v>
      </c>
    </row>
    <row r="15" spans="1:8" x14ac:dyDescent="0.25">
      <c r="A15" s="14">
        <v>105</v>
      </c>
      <c r="B15" s="13" t="s">
        <v>83</v>
      </c>
      <c r="C15" s="19">
        <v>33977240.579999991</v>
      </c>
      <c r="D15" s="20">
        <v>-7934664.2814497286</v>
      </c>
      <c r="E15" s="8">
        <f>+C15+D15</f>
        <v>26042576.298550263</v>
      </c>
      <c r="F15" s="19">
        <v>27363750.820000008</v>
      </c>
      <c r="G15" s="19">
        <v>23963677.610000007</v>
      </c>
      <c r="H15" s="8">
        <f>+E15-F15</f>
        <v>-1321174.5214497447</v>
      </c>
    </row>
    <row r="16" spans="1:8" x14ac:dyDescent="0.25">
      <c r="A16" s="14">
        <v>106</v>
      </c>
      <c r="B16" s="13" t="s">
        <v>82</v>
      </c>
      <c r="C16" s="19">
        <v>36700189.650000013</v>
      </c>
      <c r="D16" s="20">
        <v>-6449927.4315586016</v>
      </c>
      <c r="E16" s="8">
        <f>+C16+D16</f>
        <v>30250262.218441412</v>
      </c>
      <c r="F16" s="19">
        <v>30772723.450000003</v>
      </c>
      <c r="G16" s="19">
        <v>25612849.82</v>
      </c>
      <c r="H16" s="8">
        <f>+E16-F16</f>
        <v>-522461.23155859113</v>
      </c>
    </row>
    <row r="17" spans="1:8" x14ac:dyDescent="0.25">
      <c r="A17" s="14">
        <v>107</v>
      </c>
      <c r="B17" s="13" t="s">
        <v>81</v>
      </c>
      <c r="C17" s="19">
        <v>30069323.149999961</v>
      </c>
      <c r="D17" s="20">
        <v>-8237152.0710852463</v>
      </c>
      <c r="E17" s="8">
        <f>+C17+D17</f>
        <v>21832171.078914717</v>
      </c>
      <c r="F17" s="19">
        <v>23088495.680000007</v>
      </c>
      <c r="G17" s="19">
        <v>20042552.820000008</v>
      </c>
      <c r="H17" s="8">
        <f>+E17-F17</f>
        <v>-1256324.6010852903</v>
      </c>
    </row>
    <row r="18" spans="1:8" x14ac:dyDescent="0.25">
      <c r="A18" s="14">
        <v>115</v>
      </c>
      <c r="B18" s="13" t="s">
        <v>80</v>
      </c>
      <c r="C18" s="19">
        <v>55498843.600000009</v>
      </c>
      <c r="D18" s="20">
        <v>-8788724.3690931667</v>
      </c>
      <c r="E18" s="8">
        <f>+C18+D18</f>
        <v>46710119.230906844</v>
      </c>
      <c r="F18" s="19">
        <v>36199757.220000006</v>
      </c>
      <c r="G18" s="19">
        <v>31132138.040000007</v>
      </c>
      <c r="H18" s="8">
        <f>+E18-F18</f>
        <v>10510362.010906838</v>
      </c>
    </row>
    <row r="19" spans="1:8" x14ac:dyDescent="0.25">
      <c r="A19" s="14">
        <v>201</v>
      </c>
      <c r="B19" s="13" t="s">
        <v>25</v>
      </c>
      <c r="C19" s="19">
        <v>82850073.670000076</v>
      </c>
      <c r="D19" s="20">
        <v>-16906438.472826462</v>
      </c>
      <c r="E19" s="8">
        <f>+C19+D19</f>
        <v>65943635.19717361</v>
      </c>
      <c r="F19" s="19">
        <v>65955890.279999986</v>
      </c>
      <c r="G19" s="19">
        <v>57238923.170000009</v>
      </c>
      <c r="H19" s="8">
        <f>+E19-F19</f>
        <v>-12255.082826375961</v>
      </c>
    </row>
    <row r="20" spans="1:8" x14ac:dyDescent="0.25">
      <c r="A20" s="14">
        <v>202</v>
      </c>
      <c r="B20" s="13" t="s">
        <v>24</v>
      </c>
      <c r="C20" s="19">
        <v>63672398.439999998</v>
      </c>
      <c r="D20" s="20">
        <v>-13563363.140643306</v>
      </c>
      <c r="E20" s="8">
        <f>+C20+D20</f>
        <v>50109035.299356692</v>
      </c>
      <c r="F20" s="19">
        <v>52144580.609999985</v>
      </c>
      <c r="G20" s="19">
        <v>44528080.409999974</v>
      </c>
      <c r="H20" s="8">
        <f>+E20-F20</f>
        <v>-2035545.310643293</v>
      </c>
    </row>
    <row r="21" spans="1:8" x14ac:dyDescent="0.25">
      <c r="A21" s="14">
        <v>203</v>
      </c>
      <c r="B21" s="13" t="s">
        <v>23</v>
      </c>
      <c r="C21" s="19">
        <v>30293385.279999997</v>
      </c>
      <c r="D21" s="20">
        <v>-7552866.869253871</v>
      </c>
      <c r="E21" s="8">
        <f>+C21+D21</f>
        <v>22740518.410746127</v>
      </c>
      <c r="F21" s="19">
        <v>23826527.539999995</v>
      </c>
      <c r="G21" s="19">
        <v>20859552.449999996</v>
      </c>
      <c r="H21" s="8">
        <f>+E21-F21</f>
        <v>-1086009.129253868</v>
      </c>
    </row>
    <row r="22" spans="1:8" x14ac:dyDescent="0.25">
      <c r="A22" s="14">
        <v>204</v>
      </c>
      <c r="B22" s="13" t="s">
        <v>22</v>
      </c>
      <c r="C22" s="19">
        <v>53677505.339999966</v>
      </c>
      <c r="D22" s="20">
        <v>-10342647.778304128</v>
      </c>
      <c r="E22" s="8">
        <f>+C22+D22</f>
        <v>43334857.561695836</v>
      </c>
      <c r="F22" s="19">
        <v>44246040.539999992</v>
      </c>
      <c r="G22" s="19">
        <v>37971609.100000024</v>
      </c>
      <c r="H22" s="8">
        <f>+E22-F22</f>
        <v>-911182.97830415517</v>
      </c>
    </row>
    <row r="23" spans="1:8" x14ac:dyDescent="0.25">
      <c r="A23" s="14">
        <v>205</v>
      </c>
      <c r="B23" s="13" t="s">
        <v>21</v>
      </c>
      <c r="C23" s="19">
        <v>51375306.81000001</v>
      </c>
      <c r="D23" s="20">
        <v>-11832511.79120985</v>
      </c>
      <c r="E23" s="8">
        <f>+C23+D23</f>
        <v>39542795.018790156</v>
      </c>
      <c r="F23" s="19">
        <v>40083715.340000018</v>
      </c>
      <c r="G23" s="19">
        <v>34205530.700000025</v>
      </c>
      <c r="H23" s="8">
        <f>+E23-F23</f>
        <v>-540920.32120986283</v>
      </c>
    </row>
    <row r="24" spans="1:8" x14ac:dyDescent="0.25">
      <c r="A24" s="14">
        <v>206</v>
      </c>
      <c r="B24" s="13" t="s">
        <v>20</v>
      </c>
      <c r="C24" s="19">
        <v>71268760.680000126</v>
      </c>
      <c r="D24" s="20">
        <v>-17267429.854475874</v>
      </c>
      <c r="E24" s="8">
        <f>+C24+D24</f>
        <v>54001330.825524256</v>
      </c>
      <c r="F24" s="19">
        <v>53212301.220000029</v>
      </c>
      <c r="G24" s="19">
        <v>46466523.430000015</v>
      </c>
      <c r="H24" s="8">
        <f>+E24-F24</f>
        <v>789029.60552422702</v>
      </c>
    </row>
    <row r="25" spans="1:8" ht="25.5" x14ac:dyDescent="0.25">
      <c r="A25" s="14">
        <v>211</v>
      </c>
      <c r="B25" s="13" t="s">
        <v>19</v>
      </c>
      <c r="C25" s="19">
        <v>38715661.940000005</v>
      </c>
      <c r="D25" s="20">
        <v>-5898798.5422513597</v>
      </c>
      <c r="E25" s="8">
        <f>+C25+D25</f>
        <v>32816863.397748645</v>
      </c>
      <c r="F25" s="19">
        <v>34281215.839999989</v>
      </c>
      <c r="G25" s="19">
        <v>29453755.289999988</v>
      </c>
      <c r="H25" s="8">
        <f>+E25-F25</f>
        <v>-1464352.4422513433</v>
      </c>
    </row>
    <row r="26" spans="1:8" x14ac:dyDescent="0.25">
      <c r="A26" s="14">
        <v>212</v>
      </c>
      <c r="B26" s="13" t="s">
        <v>18</v>
      </c>
      <c r="C26" s="19">
        <v>83510354.34999992</v>
      </c>
      <c r="D26" s="20">
        <v>-19430273.10323517</v>
      </c>
      <c r="E26" s="8">
        <f>+C26+D26</f>
        <v>64080081.246764749</v>
      </c>
      <c r="F26" s="19">
        <v>66798034.580000013</v>
      </c>
      <c r="G26" s="19">
        <v>58373293.699999988</v>
      </c>
      <c r="H26" s="8">
        <f>+E26-F26</f>
        <v>-2717953.3332352638</v>
      </c>
    </row>
    <row r="27" spans="1:8" x14ac:dyDescent="0.25">
      <c r="A27" s="14">
        <v>221</v>
      </c>
      <c r="B27" s="13" t="s">
        <v>79</v>
      </c>
      <c r="C27" s="19">
        <v>18465261.219999999</v>
      </c>
      <c r="D27" s="20">
        <v>-5202487.2819517571</v>
      </c>
      <c r="E27" s="8">
        <f>+C27+D27</f>
        <v>13262773.938048242</v>
      </c>
      <c r="F27" s="19">
        <v>13931424.920000009</v>
      </c>
      <c r="G27" s="19">
        <v>11612990.020000003</v>
      </c>
      <c r="H27" s="8">
        <f>+E27-F27</f>
        <v>-668650.98195176758</v>
      </c>
    </row>
    <row r="28" spans="1:8" x14ac:dyDescent="0.25">
      <c r="A28" s="14">
        <v>222</v>
      </c>
      <c r="B28" s="13" t="s">
        <v>17</v>
      </c>
      <c r="C28" s="19">
        <v>41451640.490000032</v>
      </c>
      <c r="D28" s="20">
        <v>-11642059.480484733</v>
      </c>
      <c r="E28" s="8">
        <f>+C28+D28</f>
        <v>29809581.0095153</v>
      </c>
      <c r="F28" s="19">
        <v>31155927.589999989</v>
      </c>
      <c r="G28" s="19">
        <v>26483725.139999993</v>
      </c>
      <c r="H28" s="8">
        <f>+E28-F28</f>
        <v>-1346346.5804846883</v>
      </c>
    </row>
    <row r="29" spans="1:8" x14ac:dyDescent="0.25">
      <c r="A29" s="14">
        <v>223</v>
      </c>
      <c r="B29" s="13" t="s">
        <v>78</v>
      </c>
      <c r="C29" s="19">
        <v>66366107.230000019</v>
      </c>
      <c r="D29" s="20">
        <v>-15987599.009464614</v>
      </c>
      <c r="E29" s="8">
        <f>+C29+D29</f>
        <v>50378508.220535405</v>
      </c>
      <c r="F29" s="19">
        <v>50335107.719999999</v>
      </c>
      <c r="G29" s="19">
        <v>42064434.089999996</v>
      </c>
      <c r="H29" s="8">
        <f>+E29-F29</f>
        <v>43400.500535406172</v>
      </c>
    </row>
    <row r="30" spans="1:8" x14ac:dyDescent="0.25">
      <c r="A30" s="14">
        <v>224</v>
      </c>
      <c r="B30" s="13" t="s">
        <v>16</v>
      </c>
      <c r="C30" s="19">
        <v>82572734.749999806</v>
      </c>
      <c r="D30" s="20">
        <v>-18428464.298979286</v>
      </c>
      <c r="E30" s="8">
        <f>+C30+D30</f>
        <v>64144270.451020524</v>
      </c>
      <c r="F30" s="19">
        <v>67314622.939999983</v>
      </c>
      <c r="G30" s="19">
        <v>58616987.979999989</v>
      </c>
      <c r="H30" s="8">
        <f>+E30-F30</f>
        <v>-3170352.4889794588</v>
      </c>
    </row>
    <row r="31" spans="1:8" x14ac:dyDescent="0.25">
      <c r="A31" s="14">
        <v>225</v>
      </c>
      <c r="B31" s="13" t="s">
        <v>77</v>
      </c>
      <c r="C31" s="19">
        <v>24752274.309999999</v>
      </c>
      <c r="D31" s="20">
        <v>-4282900.1185644986</v>
      </c>
      <c r="E31" s="8">
        <f>+C31+D31</f>
        <v>20469374.191435501</v>
      </c>
      <c r="F31" s="19">
        <v>20257019.830000006</v>
      </c>
      <c r="G31" s="19">
        <v>17103452.400000006</v>
      </c>
      <c r="H31" s="8">
        <f>+E31-F31</f>
        <v>212354.36143549532</v>
      </c>
    </row>
    <row r="32" spans="1:8" x14ac:dyDescent="0.25">
      <c r="A32" s="14">
        <v>231</v>
      </c>
      <c r="B32" s="13" t="s">
        <v>76</v>
      </c>
      <c r="C32" s="19">
        <v>151850845.90000004</v>
      </c>
      <c r="D32" s="20">
        <v>-31316932.540261973</v>
      </c>
      <c r="E32" s="8">
        <f>+C32+D32</f>
        <v>120533913.35973807</v>
      </c>
      <c r="F32" s="19">
        <v>121880607.76000008</v>
      </c>
      <c r="G32" s="19">
        <f>105648961.73+24968.65</f>
        <v>105673930.38000001</v>
      </c>
      <c r="H32" s="8">
        <f>+E32-F32</f>
        <v>-1346694.4002620131</v>
      </c>
    </row>
    <row r="33" spans="1:8" x14ac:dyDescent="0.25">
      <c r="A33" s="14">
        <v>232</v>
      </c>
      <c r="B33" s="13" t="s">
        <v>75</v>
      </c>
      <c r="C33" s="19">
        <v>147683593.01000011</v>
      </c>
      <c r="D33" s="20">
        <v>-29698271.659351926</v>
      </c>
      <c r="E33" s="8">
        <f>+C33+D33</f>
        <v>117985321.35064818</v>
      </c>
      <c r="F33" s="19">
        <v>117318093.66000001</v>
      </c>
      <c r="G33" s="19">
        <v>104338560.61999995</v>
      </c>
      <c r="H33" s="8">
        <f>+E33-F33</f>
        <v>667227.69064816833</v>
      </c>
    </row>
    <row r="34" spans="1:8" x14ac:dyDescent="0.25">
      <c r="A34" s="14">
        <v>233</v>
      </c>
      <c r="B34" s="13" t="s">
        <v>15</v>
      </c>
      <c r="C34" s="19">
        <v>57669314.089999914</v>
      </c>
      <c r="D34" s="20">
        <v>-8812026.6868755445</v>
      </c>
      <c r="E34" s="8">
        <f>+C34+D34</f>
        <v>48857287.40312437</v>
      </c>
      <c r="F34" s="19">
        <v>46896170.760000005</v>
      </c>
      <c r="G34" s="19">
        <v>40531541.909999996</v>
      </c>
      <c r="H34" s="8">
        <f>+E34-F34</f>
        <v>1961116.6431243643</v>
      </c>
    </row>
    <row r="35" spans="1:8" ht="25.5" x14ac:dyDescent="0.25">
      <c r="A35" s="14">
        <v>241</v>
      </c>
      <c r="B35" s="13" t="s">
        <v>14</v>
      </c>
      <c r="C35" s="19">
        <v>137832267.61000001</v>
      </c>
      <c r="D35" s="20">
        <v>-30268906.9206817</v>
      </c>
      <c r="E35" s="8">
        <f>+C35+D35</f>
        <v>107563360.68931831</v>
      </c>
      <c r="F35" s="19">
        <v>108036415.24999999</v>
      </c>
      <c r="G35" s="19">
        <v>92432291.310000002</v>
      </c>
      <c r="H35" s="8">
        <f>+E35-F35</f>
        <v>-473054.5606816709</v>
      </c>
    </row>
    <row r="36" spans="1:8" x14ac:dyDescent="0.25">
      <c r="A36" s="14">
        <v>242</v>
      </c>
      <c r="B36" s="13" t="s">
        <v>74</v>
      </c>
      <c r="C36" s="19">
        <v>122490664.89000006</v>
      </c>
      <c r="D36" s="20">
        <v>-26113182.577445105</v>
      </c>
      <c r="E36" s="8">
        <f>+C36+D36</f>
        <v>96377482.312554955</v>
      </c>
      <c r="F36" s="19">
        <v>92564425.070000038</v>
      </c>
      <c r="G36" s="19">
        <v>80648736.199999988</v>
      </c>
      <c r="H36" s="8">
        <f>+E36-F36</f>
        <v>3813057.2425549179</v>
      </c>
    </row>
    <row r="37" spans="1:8" x14ac:dyDescent="0.25">
      <c r="A37" s="14">
        <v>243</v>
      </c>
      <c r="B37" s="13" t="s">
        <v>73</v>
      </c>
      <c r="C37" s="19">
        <v>70723521.380000025</v>
      </c>
      <c r="D37" s="20">
        <v>-16577819.90338489</v>
      </c>
      <c r="E37" s="8">
        <f>+C37+D37</f>
        <v>54145701.476615131</v>
      </c>
      <c r="F37" s="19">
        <v>55947828.529999986</v>
      </c>
      <c r="G37" s="19">
        <v>49672814.680000007</v>
      </c>
      <c r="H37" s="8">
        <f>+E37-F37</f>
        <v>-1802127.0533848554</v>
      </c>
    </row>
    <row r="38" spans="1:8" x14ac:dyDescent="0.25">
      <c r="A38" s="14">
        <v>244</v>
      </c>
      <c r="B38" s="13" t="s">
        <v>72</v>
      </c>
      <c r="C38" s="19">
        <v>62675232.750000007</v>
      </c>
      <c r="D38" s="20">
        <v>-6690577.3366942499</v>
      </c>
      <c r="E38" s="8">
        <f>+C38+D38</f>
        <v>55984655.413305759</v>
      </c>
      <c r="F38" s="19">
        <v>55961400.82000003</v>
      </c>
      <c r="G38" s="19">
        <v>47854722.619999997</v>
      </c>
      <c r="H38" s="8">
        <f>+E38-F38</f>
        <v>23254.59330572933</v>
      </c>
    </row>
    <row r="39" spans="1:8" x14ac:dyDescent="0.25">
      <c r="A39" s="14">
        <v>251</v>
      </c>
      <c r="B39" s="13" t="s">
        <v>71</v>
      </c>
      <c r="C39" s="19">
        <v>47322278.159999996</v>
      </c>
      <c r="D39" s="20">
        <v>-12587865.219425861</v>
      </c>
      <c r="E39" s="8">
        <f>+C39+D39</f>
        <v>34734412.940574139</v>
      </c>
      <c r="F39" s="19">
        <v>36120679.710000001</v>
      </c>
      <c r="G39" s="19">
        <v>32876712.77</v>
      </c>
      <c r="H39" s="8">
        <f>+E39-F39</f>
        <v>-1386266.7694258615</v>
      </c>
    </row>
    <row r="40" spans="1:8" x14ac:dyDescent="0.25">
      <c r="A40" s="14">
        <v>252</v>
      </c>
      <c r="B40" s="13" t="s">
        <v>13</v>
      </c>
      <c r="C40" s="19">
        <v>80380931.049999997</v>
      </c>
      <c r="D40" s="20">
        <v>-16130763.712461382</v>
      </c>
      <c r="E40" s="8">
        <f>+C40+D40</f>
        <v>64250167.337538615</v>
      </c>
      <c r="F40" s="19">
        <v>67182418.780000016</v>
      </c>
      <c r="G40" s="19">
        <v>57407283.920000009</v>
      </c>
      <c r="H40" s="8">
        <f>+E40-F40</f>
        <v>-2932251.4424614012</v>
      </c>
    </row>
    <row r="41" spans="1:8" x14ac:dyDescent="0.25">
      <c r="A41" s="14">
        <v>253</v>
      </c>
      <c r="B41" s="13" t="s">
        <v>70</v>
      </c>
      <c r="C41" s="19">
        <v>11486425.949999997</v>
      </c>
      <c r="D41" s="20">
        <v>-2398241.7153658601</v>
      </c>
      <c r="E41" s="8">
        <f>+C41+D41</f>
        <v>9088184.2346341368</v>
      </c>
      <c r="F41" s="19">
        <v>9516382.5100000016</v>
      </c>
      <c r="G41" s="19">
        <v>8356609.5799999982</v>
      </c>
      <c r="H41" s="8">
        <f>+E41-F41</f>
        <v>-428198.27536586486</v>
      </c>
    </row>
    <row r="42" spans="1:8" x14ac:dyDescent="0.25">
      <c r="A42" s="14">
        <v>260</v>
      </c>
      <c r="B42" s="13" t="s">
        <v>69</v>
      </c>
      <c r="C42" s="19">
        <v>43699584.520000011</v>
      </c>
      <c r="D42" s="20">
        <v>-5183798.7176442286</v>
      </c>
      <c r="E42" s="8">
        <f>+C42+D42</f>
        <v>38515785.802355781</v>
      </c>
      <c r="F42" s="19">
        <v>33210936.530000009</v>
      </c>
      <c r="G42" s="19">
        <v>28385658.199999999</v>
      </c>
      <c r="H42" s="8">
        <f>+E42-F42</f>
        <v>5304849.2723557726</v>
      </c>
    </row>
    <row r="43" spans="1:8" x14ac:dyDescent="0.25">
      <c r="A43" s="14">
        <v>301</v>
      </c>
      <c r="B43" s="13" t="s">
        <v>12</v>
      </c>
      <c r="C43" s="19">
        <v>61300618.580000021</v>
      </c>
      <c r="D43" s="20">
        <v>-10020627.593869014</v>
      </c>
      <c r="E43" s="8">
        <f>+C43+D43</f>
        <v>51279990.986131005</v>
      </c>
      <c r="F43" s="19">
        <v>53616811.529999994</v>
      </c>
      <c r="G43" s="19">
        <v>46602898.979999997</v>
      </c>
      <c r="H43" s="8">
        <f>+E43-F43</f>
        <v>-2336820.5438689888</v>
      </c>
    </row>
    <row r="44" spans="1:8" x14ac:dyDescent="0.25">
      <c r="A44" s="14">
        <v>302</v>
      </c>
      <c r="B44" s="13" t="s">
        <v>11</v>
      </c>
      <c r="C44" s="19">
        <v>36750944.399999999</v>
      </c>
      <c r="D44" s="20">
        <v>-5955805.1637402158</v>
      </c>
      <c r="E44" s="8">
        <f>+C44+D44</f>
        <v>30795139.236259781</v>
      </c>
      <c r="F44" s="19">
        <v>31872845.879999995</v>
      </c>
      <c r="G44" s="19">
        <v>27056473.530000001</v>
      </c>
      <c r="H44" s="8">
        <f>+E44-F44</f>
        <v>-1077706.6437402144</v>
      </c>
    </row>
    <row r="45" spans="1:8" x14ac:dyDescent="0.25">
      <c r="A45" s="14">
        <v>303</v>
      </c>
      <c r="B45" s="13" t="s">
        <v>10</v>
      </c>
      <c r="C45" s="19">
        <v>34695114.459999993</v>
      </c>
      <c r="D45" s="20">
        <v>-8210521.9223188022</v>
      </c>
      <c r="E45" s="8">
        <f>+C45+D45</f>
        <v>26484592.537681192</v>
      </c>
      <c r="F45" s="19">
        <v>25362395.760000002</v>
      </c>
      <c r="G45" s="19">
        <v>21234944.360000003</v>
      </c>
      <c r="H45" s="8">
        <f>+E45-F45</f>
        <v>1122196.7776811905</v>
      </c>
    </row>
    <row r="46" spans="1:8" x14ac:dyDescent="0.25">
      <c r="A46" s="14">
        <v>304</v>
      </c>
      <c r="B46" s="13" t="s">
        <v>9</v>
      </c>
      <c r="C46" s="19">
        <v>24254405.330000002</v>
      </c>
      <c r="D46" s="20">
        <v>-4257224.6178414244</v>
      </c>
      <c r="E46" s="8">
        <f>+C46+D46</f>
        <v>19997180.712158576</v>
      </c>
      <c r="F46" s="19">
        <v>20820436.980000004</v>
      </c>
      <c r="G46" s="19">
        <v>18225249.410000004</v>
      </c>
      <c r="H46" s="8">
        <f>+E46-F46</f>
        <v>-823256.26784142852</v>
      </c>
    </row>
    <row r="47" spans="1:8" x14ac:dyDescent="0.25">
      <c r="A47" s="14">
        <v>305</v>
      </c>
      <c r="B47" s="13" t="s">
        <v>8</v>
      </c>
      <c r="C47" s="19">
        <v>42931758.879999995</v>
      </c>
      <c r="D47" s="20">
        <v>-11725811.486157462</v>
      </c>
      <c r="E47" s="8">
        <f>+C47+D47</f>
        <v>31205947.393842533</v>
      </c>
      <c r="F47" s="19">
        <v>32906780.350000005</v>
      </c>
      <c r="G47" s="19">
        <v>27846317.050000004</v>
      </c>
      <c r="H47" s="8">
        <f>+E47-F47</f>
        <v>-1700832.956157472</v>
      </c>
    </row>
    <row r="48" spans="1:8" x14ac:dyDescent="0.25">
      <c r="A48" s="14">
        <v>306</v>
      </c>
      <c r="B48" s="13" t="s">
        <v>7</v>
      </c>
      <c r="C48" s="19">
        <v>40685886.019999988</v>
      </c>
      <c r="D48" s="20">
        <v>-8813950.1198227163</v>
      </c>
      <c r="E48" s="8">
        <f>+C48+D48</f>
        <v>31871935.90017727</v>
      </c>
      <c r="F48" s="19">
        <v>33248100.700000022</v>
      </c>
      <c r="G48" s="19">
        <v>28915198.88000001</v>
      </c>
      <c r="H48" s="8">
        <f>+E48-F48</f>
        <v>-1376164.7998227514</v>
      </c>
    </row>
    <row r="49" spans="1:8" x14ac:dyDescent="0.25">
      <c r="A49" s="14">
        <v>307</v>
      </c>
      <c r="B49" s="13" t="s">
        <v>68</v>
      </c>
      <c r="C49" s="19">
        <v>22821640.009999998</v>
      </c>
      <c r="D49" s="20">
        <v>-2843885.9073792286</v>
      </c>
      <c r="E49" s="8">
        <f>+C49+D49</f>
        <v>19977754.102620769</v>
      </c>
      <c r="F49" s="19">
        <v>20794839.040000007</v>
      </c>
      <c r="G49" s="19">
        <v>18588300.359999996</v>
      </c>
      <c r="H49" s="8">
        <f>+E49-F49</f>
        <v>-817084.93737923726</v>
      </c>
    </row>
    <row r="50" spans="1:8" x14ac:dyDescent="0.25">
      <c r="A50" s="14">
        <v>308</v>
      </c>
      <c r="B50" s="13" t="s">
        <v>67</v>
      </c>
      <c r="C50" s="19">
        <v>11717097.85</v>
      </c>
      <c r="D50" s="20">
        <v>-2662819.3137725997</v>
      </c>
      <c r="E50" s="8">
        <f>+C50+D50</f>
        <v>9054278.5362273995</v>
      </c>
      <c r="F50" s="19">
        <v>9527693.0699999984</v>
      </c>
      <c r="G50" s="19">
        <v>8309511.0200000033</v>
      </c>
      <c r="H50" s="8">
        <f>+E50-F50</f>
        <v>-473414.53377259895</v>
      </c>
    </row>
    <row r="51" spans="1:8" x14ac:dyDescent="0.25">
      <c r="A51" s="14">
        <v>309</v>
      </c>
      <c r="B51" s="13" t="s">
        <v>6</v>
      </c>
      <c r="C51" s="19">
        <v>11947015.209999999</v>
      </c>
      <c r="D51" s="20">
        <v>-3155997.2151467176</v>
      </c>
      <c r="E51" s="8">
        <f>+C51+D51</f>
        <v>8791017.9948532805</v>
      </c>
      <c r="F51" s="19">
        <v>8835392.2500000037</v>
      </c>
      <c r="G51" s="19">
        <v>7450109.6500000004</v>
      </c>
      <c r="H51" s="8">
        <f>+E51-F51</f>
        <v>-44374.255146723241</v>
      </c>
    </row>
    <row r="52" spans="1:8" x14ac:dyDescent="0.25">
      <c r="A52" s="14">
        <v>311</v>
      </c>
      <c r="B52" s="13" t="s">
        <v>66</v>
      </c>
      <c r="C52" s="19">
        <v>247354.22999999995</v>
      </c>
      <c r="D52" s="20">
        <v>-258018.6027114527</v>
      </c>
      <c r="E52" s="8">
        <f>+C52+D52</f>
        <v>-10664.372711452743</v>
      </c>
      <c r="F52" s="19">
        <v>0</v>
      </c>
      <c r="G52" s="19">
        <v>0</v>
      </c>
      <c r="H52" s="8">
        <f>+E52-F52</f>
        <v>-10664.372711452743</v>
      </c>
    </row>
    <row r="53" spans="1:8" x14ac:dyDescent="0.25">
      <c r="A53" s="14">
        <v>312</v>
      </c>
      <c r="B53" s="13" t="s">
        <v>65</v>
      </c>
      <c r="C53" s="19">
        <v>342952.39999999997</v>
      </c>
      <c r="D53" s="20">
        <v>-352249.54544075363</v>
      </c>
      <c r="E53" s="8">
        <f>+C53+D53</f>
        <v>-9297.1454407536658</v>
      </c>
      <c r="F53" s="19">
        <v>0</v>
      </c>
      <c r="G53" s="19">
        <v>0</v>
      </c>
      <c r="H53" s="8">
        <f>+E53-F53</f>
        <v>-9297.1454407536658</v>
      </c>
    </row>
    <row r="54" spans="1:8" x14ac:dyDescent="0.25">
      <c r="A54" s="14">
        <v>320</v>
      </c>
      <c r="B54" s="13" t="s">
        <v>64</v>
      </c>
      <c r="C54" s="19">
        <v>2436080.1900000004</v>
      </c>
      <c r="D54" s="20">
        <v>-757912.79328094923</v>
      </c>
      <c r="E54" s="8">
        <f>+C54+D54</f>
        <v>1678167.3967190511</v>
      </c>
      <c r="F54" s="19">
        <v>2001040.2699999996</v>
      </c>
      <c r="G54" s="19">
        <v>1670194.63</v>
      </c>
      <c r="H54" s="8">
        <f>+E54-F54</f>
        <v>-322872.87328094849</v>
      </c>
    </row>
    <row r="55" spans="1:8" x14ac:dyDescent="0.25">
      <c r="A55" s="14">
        <v>321</v>
      </c>
      <c r="B55" s="13" t="s">
        <v>63</v>
      </c>
      <c r="C55" s="19">
        <v>3380949.2</v>
      </c>
      <c r="D55" s="20">
        <v>-1772211.6173444591</v>
      </c>
      <c r="E55" s="8">
        <f>+C55+D55</f>
        <v>1608737.5826555411</v>
      </c>
      <c r="F55" s="19">
        <v>1727634.2900000007</v>
      </c>
      <c r="G55" s="19">
        <v>1408426.8600000003</v>
      </c>
      <c r="H55" s="8">
        <f>+E55-F55</f>
        <v>-118896.7073444596</v>
      </c>
    </row>
    <row r="56" spans="1:8" x14ac:dyDescent="0.25">
      <c r="A56" s="14">
        <v>322</v>
      </c>
      <c r="B56" s="13" t="s">
        <v>62</v>
      </c>
      <c r="C56" s="19">
        <v>2720871.67</v>
      </c>
      <c r="D56" s="20">
        <v>-1205865.4564425074</v>
      </c>
      <c r="E56" s="8">
        <f>+C56+D56</f>
        <v>1515006.2135574925</v>
      </c>
      <c r="F56" s="19">
        <v>1554198.41</v>
      </c>
      <c r="G56" s="19">
        <v>1440514.69</v>
      </c>
      <c r="H56" s="8">
        <f>+E56-F56</f>
        <v>-39192.19644250744</v>
      </c>
    </row>
    <row r="57" spans="1:8" x14ac:dyDescent="0.25">
      <c r="A57" s="14">
        <v>401</v>
      </c>
      <c r="B57" s="13" t="s">
        <v>61</v>
      </c>
      <c r="C57" s="19">
        <v>1448189.7600000002</v>
      </c>
      <c r="D57" s="20">
        <v>-178494.17369174492</v>
      </c>
      <c r="E57" s="8">
        <f>+C57+D57</f>
        <v>1269695.5863082553</v>
      </c>
      <c r="F57" s="19">
        <v>1332311.1599999999</v>
      </c>
      <c r="G57" s="19">
        <v>1129634.3899999997</v>
      </c>
      <c r="H57" s="8">
        <f>+E57-F57</f>
        <v>-62615.57369174459</v>
      </c>
    </row>
    <row r="58" spans="1:8" x14ac:dyDescent="0.25">
      <c r="A58" s="14">
        <v>404</v>
      </c>
      <c r="B58" s="13" t="s">
        <v>60</v>
      </c>
      <c r="C58" s="19">
        <v>13944864.25</v>
      </c>
      <c r="D58" s="20">
        <v>-9473958.0090680309</v>
      </c>
      <c r="E58" s="8">
        <f>+C58+D58</f>
        <v>4470906.2409319691</v>
      </c>
      <c r="F58" s="19">
        <v>4631532.26</v>
      </c>
      <c r="G58" s="19">
        <v>3525321.2399999998</v>
      </c>
      <c r="H58" s="8">
        <f>+E58-F58</f>
        <v>-160626.01906803064</v>
      </c>
    </row>
    <row r="59" spans="1:8" x14ac:dyDescent="0.25">
      <c r="A59" s="14">
        <v>405</v>
      </c>
      <c r="B59" s="13" t="s">
        <v>5</v>
      </c>
      <c r="C59" s="19">
        <v>29804169.620000001</v>
      </c>
      <c r="D59" s="20">
        <v>-4130249.6133298897</v>
      </c>
      <c r="E59" s="8">
        <f>+C59+D59</f>
        <v>25673920.00667011</v>
      </c>
      <c r="F59" s="19">
        <v>26057136.000000022</v>
      </c>
      <c r="G59" s="19">
        <v>24435743.559999987</v>
      </c>
      <c r="H59" s="8">
        <f>+E59-F59</f>
        <v>-383215.99332991242</v>
      </c>
    </row>
    <row r="60" spans="1:8" ht="25.5" x14ac:dyDescent="0.25">
      <c r="A60" s="14">
        <v>406</v>
      </c>
      <c r="B60" s="13" t="s">
        <v>59</v>
      </c>
      <c r="C60" s="19">
        <v>12916094.120000001</v>
      </c>
      <c r="D60" s="20">
        <v>-4394811.7641790519</v>
      </c>
      <c r="E60" s="8">
        <f>+C60+D60</f>
        <v>8521282.3558209501</v>
      </c>
      <c r="F60" s="19">
        <v>9085418.3900000043</v>
      </c>
      <c r="G60" s="19">
        <v>7363515.7800000031</v>
      </c>
      <c r="H60" s="8">
        <f>+E60-F60</f>
        <v>-564136.0341790542</v>
      </c>
    </row>
    <row r="61" spans="1:8" ht="25.5" x14ac:dyDescent="0.25">
      <c r="A61" s="14">
        <v>407</v>
      </c>
      <c r="B61" s="13" t="s">
        <v>58</v>
      </c>
      <c r="C61" s="19">
        <v>877641.67</v>
      </c>
      <c r="D61" s="20">
        <v>-133967.17535925168</v>
      </c>
      <c r="E61" s="8">
        <f>+C61+D61</f>
        <v>743674.49464074837</v>
      </c>
      <c r="F61" s="19">
        <v>784540.02999999991</v>
      </c>
      <c r="G61" s="19">
        <v>710116.83000000019</v>
      </c>
      <c r="H61" s="8">
        <f>+E61-F61</f>
        <v>-40865.535359251546</v>
      </c>
    </row>
    <row r="62" spans="1:8" ht="25.5" x14ac:dyDescent="0.25">
      <c r="A62" s="14">
        <v>414</v>
      </c>
      <c r="B62" s="13" t="s">
        <v>57</v>
      </c>
      <c r="C62" s="19">
        <v>12218200.209999999</v>
      </c>
      <c r="D62" s="20">
        <v>-4388132.2508274391</v>
      </c>
      <c r="E62" s="8">
        <f>+C62+D62</f>
        <v>7830067.9591725599</v>
      </c>
      <c r="F62" s="19">
        <v>8239879.0200000042</v>
      </c>
      <c r="G62" s="19">
        <v>7316589.4300000006</v>
      </c>
      <c r="H62" s="8">
        <f>+E62-F62</f>
        <v>-409811.06082744431</v>
      </c>
    </row>
    <row r="63" spans="1:8" x14ac:dyDescent="0.25">
      <c r="A63" s="14">
        <v>415</v>
      </c>
      <c r="B63" s="13" t="s">
        <v>56</v>
      </c>
      <c r="C63" s="19">
        <v>300000</v>
      </c>
      <c r="D63" s="20">
        <v>851435.06999999983</v>
      </c>
      <c r="E63" s="8">
        <f>+C63+D63</f>
        <v>1151435.0699999998</v>
      </c>
      <c r="F63" s="19">
        <v>1151435.0699999998</v>
      </c>
      <c r="G63" s="19">
        <v>919356.74</v>
      </c>
      <c r="H63" s="8">
        <f>+E63-F63</f>
        <v>0</v>
      </c>
    </row>
    <row r="64" spans="1:8" x14ac:dyDescent="0.25">
      <c r="A64" s="14">
        <v>501</v>
      </c>
      <c r="B64" s="13" t="s">
        <v>55</v>
      </c>
      <c r="C64" s="19">
        <v>38647040.24000001</v>
      </c>
      <c r="D64" s="20">
        <v>-17373034.313916732</v>
      </c>
      <c r="E64" s="8">
        <f>+C64+D64</f>
        <v>21274005.926083278</v>
      </c>
      <c r="F64" s="19">
        <v>22385122.320000004</v>
      </c>
      <c r="G64" s="19">
        <v>19554098.499999996</v>
      </c>
      <c r="H64" s="8">
        <f>+E64-F64</f>
        <v>-1111116.3939167261</v>
      </c>
    </row>
    <row r="65" spans="1:11" x14ac:dyDescent="0.25">
      <c r="A65" s="14">
        <v>502</v>
      </c>
      <c r="B65" s="13" t="s">
        <v>54</v>
      </c>
      <c r="C65" s="19">
        <v>14951697.689999999</v>
      </c>
      <c r="D65" s="20">
        <v>-5053159.2074022852</v>
      </c>
      <c r="E65" s="8">
        <f>+C65+D65</f>
        <v>9898538.4825977143</v>
      </c>
      <c r="F65" s="19">
        <v>9990389.0800000001</v>
      </c>
      <c r="G65" s="19">
        <v>8499957</v>
      </c>
      <c r="H65" s="8">
        <f>+E65-F65</f>
        <v>-91850.597402285784</v>
      </c>
    </row>
    <row r="66" spans="1:11" x14ac:dyDescent="0.25">
      <c r="A66" s="14">
        <v>503</v>
      </c>
      <c r="B66" s="13" t="s">
        <v>53</v>
      </c>
      <c r="C66" s="19">
        <v>69031596.019999951</v>
      </c>
      <c r="D66" s="20">
        <v>-16112466.547176849</v>
      </c>
      <c r="E66" s="8">
        <f>+C66+D66</f>
        <v>52919129.472823098</v>
      </c>
      <c r="F66" s="19">
        <v>54649240.649999984</v>
      </c>
      <c r="G66" s="19">
        <v>44972253.549999997</v>
      </c>
      <c r="H66" s="8">
        <f>+E66-F66</f>
        <v>-1730111.1771768853</v>
      </c>
    </row>
    <row r="67" spans="1:11" x14ac:dyDescent="0.25">
      <c r="A67" s="14">
        <v>504</v>
      </c>
      <c r="B67" s="13" t="s">
        <v>52</v>
      </c>
      <c r="C67" s="19">
        <v>5433445.0999999996</v>
      </c>
      <c r="D67" s="20">
        <v>-953169.3537351964</v>
      </c>
      <c r="E67" s="8">
        <f>+C67+D67</f>
        <v>4480275.7462648032</v>
      </c>
      <c r="F67" s="19">
        <v>4675277.49</v>
      </c>
      <c r="G67" s="19">
        <v>3876913.3699999996</v>
      </c>
      <c r="H67" s="8">
        <f>+E67-F67</f>
        <v>-195001.743735197</v>
      </c>
    </row>
    <row r="68" spans="1:11" x14ac:dyDescent="0.25">
      <c r="A68" s="14">
        <v>506</v>
      </c>
      <c r="B68" s="13" t="s">
        <v>51</v>
      </c>
      <c r="C68" s="19">
        <v>3459979.88</v>
      </c>
      <c r="D68" s="20">
        <v>-55544.011999922513</v>
      </c>
      <c r="E68" s="8">
        <f>+C68+D68</f>
        <v>3404435.8680000775</v>
      </c>
      <c r="F68" s="19">
        <v>3544836.9200000013</v>
      </c>
      <c r="G68" s="19">
        <v>3023657.6300000008</v>
      </c>
      <c r="H68" s="8">
        <f>+E68-F68</f>
        <v>-140401.05199992377</v>
      </c>
    </row>
    <row r="69" spans="1:11" x14ac:dyDescent="0.25">
      <c r="A69" s="14">
        <v>508</v>
      </c>
      <c r="B69" s="13" t="s">
        <v>50</v>
      </c>
      <c r="C69" s="19">
        <v>5984541.5299999984</v>
      </c>
      <c r="D69" s="20">
        <v>-1312602.2090081619</v>
      </c>
      <c r="E69" s="8">
        <f>+C69+D69</f>
        <v>4671939.3209918365</v>
      </c>
      <c r="F69" s="19">
        <v>4853743.6400000006</v>
      </c>
      <c r="G69" s="19">
        <v>3873949.4499999997</v>
      </c>
      <c r="H69" s="8">
        <f>+E69-F69</f>
        <v>-181804.31900816411</v>
      </c>
    </row>
    <row r="70" spans="1:11" x14ac:dyDescent="0.25">
      <c r="A70" s="14">
        <v>509</v>
      </c>
      <c r="B70" s="13" t="s">
        <v>49</v>
      </c>
      <c r="C70" s="19">
        <v>2564510.3899999997</v>
      </c>
      <c r="D70" s="20">
        <v>-523075.95793433866</v>
      </c>
      <c r="E70" s="8">
        <f>+C70+D70</f>
        <v>2041434.4320656611</v>
      </c>
      <c r="F70" s="19">
        <v>2108506.7000000002</v>
      </c>
      <c r="G70" s="19">
        <v>1733909.1600000001</v>
      </c>
      <c r="H70" s="8">
        <f>+E70-F70</f>
        <v>-67072.267934339121</v>
      </c>
    </row>
    <row r="71" spans="1:11" x14ac:dyDescent="0.25">
      <c r="A71" s="14">
        <v>511</v>
      </c>
      <c r="B71" s="13" t="s">
        <v>48</v>
      </c>
      <c r="C71" s="19">
        <v>5216812.53</v>
      </c>
      <c r="D71" s="20">
        <v>-600186.16052750091</v>
      </c>
      <c r="E71" s="8">
        <f>+C71+D71</f>
        <v>4616626.369472499</v>
      </c>
      <c r="F71" s="19">
        <v>4823829.57</v>
      </c>
      <c r="G71" s="19">
        <v>4189136.8800000004</v>
      </c>
      <c r="H71" s="8">
        <f>+E71-F71</f>
        <v>-207203.20052750129</v>
      </c>
    </row>
    <row r="72" spans="1:11" x14ac:dyDescent="0.25">
      <c r="A72" s="14">
        <v>512</v>
      </c>
      <c r="B72" s="13" t="s">
        <v>4</v>
      </c>
      <c r="C72" s="19">
        <v>25763415.400000002</v>
      </c>
      <c r="D72" s="20">
        <v>-9088364.0870146211</v>
      </c>
      <c r="E72" s="8">
        <f>+C72+D72</f>
        <v>16675051.312985381</v>
      </c>
      <c r="F72" s="19">
        <v>17783906.329999991</v>
      </c>
      <c r="G72" s="19">
        <v>15722226.279999999</v>
      </c>
      <c r="H72" s="8">
        <f>+E72-F72</f>
        <v>-1108855.0170146096</v>
      </c>
    </row>
    <row r="73" spans="1:11" x14ac:dyDescent="0.25">
      <c r="A73" s="14">
        <v>513</v>
      </c>
      <c r="B73" s="13" t="s">
        <v>47</v>
      </c>
      <c r="C73" s="19">
        <v>9860863.129999999</v>
      </c>
      <c r="D73" s="20">
        <v>7582089.0900000036</v>
      </c>
      <c r="E73" s="8">
        <f>+C73+D73</f>
        <v>17442952.220000003</v>
      </c>
      <c r="F73" s="19">
        <v>13409114.890000002</v>
      </c>
      <c r="G73" s="19">
        <v>10452308.100000001</v>
      </c>
      <c r="H73" s="8">
        <f>+E73-F73</f>
        <v>4033837.33</v>
      </c>
    </row>
    <row r="74" spans="1:11" x14ac:dyDescent="0.25">
      <c r="A74" s="14">
        <v>514</v>
      </c>
      <c r="B74" s="13" t="s">
        <v>46</v>
      </c>
      <c r="C74" s="19">
        <v>321800.28000000003</v>
      </c>
      <c r="D74" s="20">
        <v>220459.79999999993</v>
      </c>
      <c r="E74" s="8">
        <f>+C74+D74</f>
        <v>542260.07999999996</v>
      </c>
      <c r="F74" s="19">
        <v>473429.56999999995</v>
      </c>
      <c r="G74" s="19">
        <v>414791.47999999992</v>
      </c>
      <c r="H74" s="8">
        <f>+E74-F74</f>
        <v>68830.510000000009</v>
      </c>
    </row>
    <row r="75" spans="1:11" x14ac:dyDescent="0.25">
      <c r="A75" s="14">
        <v>515</v>
      </c>
      <c r="B75" s="13" t="s">
        <v>45</v>
      </c>
      <c r="C75" s="19">
        <v>260000</v>
      </c>
      <c r="D75" s="20">
        <v>-50581.880000000005</v>
      </c>
      <c r="E75" s="8">
        <f>+C75+D75</f>
        <v>209418.12</v>
      </c>
      <c r="F75" s="19">
        <v>206837.32</v>
      </c>
      <c r="G75" s="19">
        <v>198837.32</v>
      </c>
      <c r="H75" s="8">
        <f>+E75-F75</f>
        <v>2580.7999999999884</v>
      </c>
    </row>
    <row r="76" spans="1:11" x14ac:dyDescent="0.25">
      <c r="A76" s="14">
        <v>601</v>
      </c>
      <c r="B76" s="13" t="s">
        <v>44</v>
      </c>
      <c r="C76" s="19">
        <v>13152989.989999998</v>
      </c>
      <c r="D76" s="20">
        <v>-4398739.2799341269</v>
      </c>
      <c r="E76" s="8">
        <f>+C76+D76</f>
        <v>8754250.7100658715</v>
      </c>
      <c r="F76" s="19">
        <v>9214564.0199999996</v>
      </c>
      <c r="G76" s="19">
        <v>7854908.7299999995</v>
      </c>
      <c r="H76" s="8">
        <f>+E76-F76</f>
        <v>-460313.30993412808</v>
      </c>
    </row>
    <row r="77" spans="1:11" x14ac:dyDescent="0.25">
      <c r="A77" s="14">
        <v>602</v>
      </c>
      <c r="B77" s="13" t="s">
        <v>43</v>
      </c>
      <c r="C77" s="19">
        <v>17731536.620000001</v>
      </c>
      <c r="D77" s="20">
        <v>-11391170.588413075</v>
      </c>
      <c r="E77" s="8">
        <f>+C77+D77</f>
        <v>6340366.0315869264</v>
      </c>
      <c r="F77" s="19">
        <v>6643848.1599999974</v>
      </c>
      <c r="G77" s="19">
        <v>5637506.6499999985</v>
      </c>
      <c r="H77" s="8">
        <f>+E77-F77</f>
        <v>-303482.12841307092</v>
      </c>
    </row>
    <row r="78" spans="1:11" x14ac:dyDescent="0.25">
      <c r="A78" s="14">
        <v>603</v>
      </c>
      <c r="B78" s="13" t="s">
        <v>42</v>
      </c>
      <c r="C78" s="19">
        <v>1126864515.3899999</v>
      </c>
      <c r="D78" s="20">
        <v>-103198938.48540105</v>
      </c>
      <c r="E78" s="8">
        <f>+C78+D78</f>
        <v>1023665576.9045988</v>
      </c>
      <c r="F78" s="19">
        <v>1070809759.23</v>
      </c>
      <c r="G78" s="19">
        <v>961000644.02999997</v>
      </c>
      <c r="H78" s="8">
        <f>+E78-F78</f>
        <v>-47144182.325401187</v>
      </c>
    </row>
    <row r="79" spans="1:11" x14ac:dyDescent="0.25">
      <c r="A79" s="14">
        <v>604</v>
      </c>
      <c r="B79" s="13" t="s">
        <v>3</v>
      </c>
      <c r="C79" s="19">
        <v>12698206.639999997</v>
      </c>
      <c r="D79" s="20">
        <v>-1487265.2811002941</v>
      </c>
      <c r="E79" s="8">
        <f>+C79+D79</f>
        <v>11210941.358899703</v>
      </c>
      <c r="F79" s="19">
        <v>11548681.370000003</v>
      </c>
      <c r="G79" s="19">
        <v>10010365.730000002</v>
      </c>
      <c r="H79" s="8">
        <f>+E79-F79</f>
        <v>-337740.01110029966</v>
      </c>
    </row>
    <row r="80" spans="1:11" x14ac:dyDescent="0.25">
      <c r="A80" s="14">
        <v>605</v>
      </c>
      <c r="B80" s="13" t="s">
        <v>2</v>
      </c>
      <c r="C80" s="19">
        <v>133174762.20999999</v>
      </c>
      <c r="D80" s="20">
        <v>205451168.74044245</v>
      </c>
      <c r="E80" s="8">
        <f>+C80+D80</f>
        <v>338625930.95044243</v>
      </c>
      <c r="F80" s="19">
        <v>338336679.90999997</v>
      </c>
      <c r="G80" s="19">
        <v>299267759.84999996</v>
      </c>
      <c r="H80" s="8">
        <f>+E80-F80</f>
        <v>289251.04044246674</v>
      </c>
      <c r="J80" s="22"/>
      <c r="K80" s="22"/>
    </row>
    <row r="81" spans="1:11" x14ac:dyDescent="0.25">
      <c r="A81" s="14">
        <v>606</v>
      </c>
      <c r="B81" s="13" t="s">
        <v>1</v>
      </c>
      <c r="C81" s="19">
        <v>11377574.32</v>
      </c>
      <c r="D81" s="20">
        <v>-2482614.2276191073</v>
      </c>
      <c r="E81" s="8">
        <f>+C81+D81</f>
        <v>8894960.0923808925</v>
      </c>
      <c r="F81" s="19">
        <v>9132090.7700000014</v>
      </c>
      <c r="G81" s="19">
        <v>8317779.2599999988</v>
      </c>
      <c r="H81" s="8">
        <f>+E81-F81</f>
        <v>-237130.67761910893</v>
      </c>
    </row>
    <row r="82" spans="1:11" x14ac:dyDescent="0.25">
      <c r="A82" s="14">
        <v>607</v>
      </c>
      <c r="B82" s="13" t="s">
        <v>41</v>
      </c>
      <c r="C82" s="19">
        <v>4654331.22</v>
      </c>
      <c r="D82" s="20">
        <v>-906678.21309715346</v>
      </c>
      <c r="E82" s="8">
        <f>+C82+D82</f>
        <v>3747653.0069028465</v>
      </c>
      <c r="F82" s="19">
        <v>3955282.1300000013</v>
      </c>
      <c r="G82" s="19">
        <v>3440794.1800000025</v>
      </c>
      <c r="H82" s="8">
        <f>+E82-F82</f>
        <v>-207629.12309715478</v>
      </c>
      <c r="J82" s="21"/>
      <c r="K82" s="21"/>
    </row>
    <row r="83" spans="1:11" x14ac:dyDescent="0.25">
      <c r="A83" s="14">
        <v>608</v>
      </c>
      <c r="B83" s="13" t="s">
        <v>40</v>
      </c>
      <c r="C83" s="19">
        <v>5127492.5299999993</v>
      </c>
      <c r="D83" s="20">
        <v>-1695126.0937716989</v>
      </c>
      <c r="E83" s="8">
        <f>+C83+D83</f>
        <v>3432366.4362283004</v>
      </c>
      <c r="F83" s="19">
        <v>3637532.1799999983</v>
      </c>
      <c r="G83" s="19">
        <v>3027850.3800000008</v>
      </c>
      <c r="H83" s="8">
        <f>+E83-F83</f>
        <v>-205165.74377169786</v>
      </c>
    </row>
    <row r="84" spans="1:11" x14ac:dyDescent="0.25">
      <c r="A84" s="14">
        <v>609</v>
      </c>
      <c r="B84" s="13" t="s">
        <v>39</v>
      </c>
      <c r="C84" s="19">
        <v>61214442.560000017</v>
      </c>
      <c r="D84" s="20">
        <v>-9312837.4699764922</v>
      </c>
      <c r="E84" s="8">
        <f>+C84+D84</f>
        <v>51901605.090023525</v>
      </c>
      <c r="F84" s="19">
        <v>53994024.850000001</v>
      </c>
      <c r="G84" s="19">
        <v>40854331.500000007</v>
      </c>
      <c r="H84" s="8">
        <f>+E84-F84</f>
        <v>-2092419.7599764764</v>
      </c>
    </row>
    <row r="85" spans="1:11" x14ac:dyDescent="0.25">
      <c r="A85" s="14">
        <v>610</v>
      </c>
      <c r="B85" s="13" t="s">
        <v>38</v>
      </c>
      <c r="C85" s="19">
        <v>12917148.279999999</v>
      </c>
      <c r="D85" s="20">
        <v>-2375794.6400944898</v>
      </c>
      <c r="E85" s="8">
        <f>+C85+D85</f>
        <v>10541353.639905509</v>
      </c>
      <c r="F85" s="19">
        <v>10977343.43</v>
      </c>
      <c r="G85" s="19">
        <v>9201172.5000000019</v>
      </c>
      <c r="H85" s="8">
        <f>+E85-F85</f>
        <v>-435989.79009449109</v>
      </c>
    </row>
    <row r="86" spans="1:11" x14ac:dyDescent="0.25">
      <c r="A86" s="14">
        <v>611</v>
      </c>
      <c r="B86" s="13" t="s">
        <v>37</v>
      </c>
      <c r="C86" s="19">
        <v>8720232.1099999975</v>
      </c>
      <c r="D86" s="20">
        <v>-1990588.6236069242</v>
      </c>
      <c r="E86" s="8">
        <f>+C86+D86</f>
        <v>6729643.4863930736</v>
      </c>
      <c r="F86" s="19">
        <v>7085759.9799999958</v>
      </c>
      <c r="G86" s="19">
        <v>5798517.8599999966</v>
      </c>
      <c r="H86" s="8">
        <f>+E86-F86</f>
        <v>-356116.49360692222</v>
      </c>
    </row>
    <row r="87" spans="1:11" x14ac:dyDescent="0.25">
      <c r="A87" s="14">
        <v>650</v>
      </c>
      <c r="B87" s="13" t="s">
        <v>36</v>
      </c>
      <c r="C87" s="19">
        <v>200000</v>
      </c>
      <c r="D87" s="20">
        <v>-56211.359999999986</v>
      </c>
      <c r="E87" s="8">
        <f>+C87+D87</f>
        <v>143788.64000000001</v>
      </c>
      <c r="F87" s="19">
        <v>143788.64000000001</v>
      </c>
      <c r="G87" s="19">
        <v>143788.64000000001</v>
      </c>
      <c r="H87" s="8">
        <f>+E87-F87</f>
        <v>0</v>
      </c>
    </row>
    <row r="88" spans="1:11" x14ac:dyDescent="0.25">
      <c r="A88" s="14">
        <v>652</v>
      </c>
      <c r="B88" s="13" t="s">
        <v>35</v>
      </c>
      <c r="C88" s="19">
        <v>50368345.799999997</v>
      </c>
      <c r="D88" s="20">
        <v>2559149.3941765665</v>
      </c>
      <c r="E88" s="8">
        <f>+C88+D88</f>
        <v>52927495.194176562</v>
      </c>
      <c r="F88" s="19">
        <v>53890946.970000006</v>
      </c>
      <c r="G88" s="19">
        <v>47219719.579999998</v>
      </c>
      <c r="H88" s="8">
        <f>+E88-F88</f>
        <v>-963451.77582344413</v>
      </c>
    </row>
    <row r="89" spans="1:11" x14ac:dyDescent="0.25">
      <c r="A89" s="14">
        <v>653</v>
      </c>
      <c r="B89" s="13" t="s">
        <v>34</v>
      </c>
      <c r="C89" s="19">
        <v>3103865.4299999992</v>
      </c>
      <c r="D89" s="20">
        <v>-2120186.4023739616</v>
      </c>
      <c r="E89" s="8">
        <f>+C89+D89</f>
        <v>983679.0276260376</v>
      </c>
      <c r="F89" s="19">
        <v>1120354.5099999998</v>
      </c>
      <c r="G89" s="19">
        <v>969186.91000000027</v>
      </c>
      <c r="H89" s="8">
        <f>+E89-F89</f>
        <v>-136675.48237396218</v>
      </c>
    </row>
    <row r="90" spans="1:11" x14ac:dyDescent="0.25">
      <c r="A90" s="14">
        <v>656</v>
      </c>
      <c r="B90" s="13" t="s">
        <v>33</v>
      </c>
      <c r="C90" s="19">
        <v>169772672.23999995</v>
      </c>
      <c r="D90" s="20">
        <v>-44606343.152253307</v>
      </c>
      <c r="E90" s="8">
        <f>+C90+D90</f>
        <v>125166329.08774665</v>
      </c>
      <c r="F90" s="19">
        <v>126779001.53</v>
      </c>
      <c r="G90" s="19">
        <v>100752112.90000001</v>
      </c>
      <c r="H90" s="8">
        <f>+E90-F90</f>
        <v>-1612672.4422533512</v>
      </c>
    </row>
    <row r="91" spans="1:11" x14ac:dyDescent="0.25">
      <c r="A91" s="14">
        <v>657</v>
      </c>
      <c r="B91" s="13" t="s">
        <v>32</v>
      </c>
      <c r="C91" s="19">
        <v>5799495.5299999993</v>
      </c>
      <c r="D91" s="20">
        <v>-1103699.9836167921</v>
      </c>
      <c r="E91" s="8">
        <f>+C91+D91</f>
        <v>4695795.5463832077</v>
      </c>
      <c r="F91" s="19">
        <v>4872541.4200000018</v>
      </c>
      <c r="G91" s="19">
        <v>3908151.379999999</v>
      </c>
      <c r="H91" s="8">
        <f>+E91-F91</f>
        <v>-176745.87361679412</v>
      </c>
    </row>
    <row r="92" spans="1:11" ht="25.5" x14ac:dyDescent="0.25">
      <c r="A92" s="14">
        <v>659</v>
      </c>
      <c r="B92" s="13" t="s">
        <v>31</v>
      </c>
      <c r="C92" s="19">
        <v>85000</v>
      </c>
      <c r="D92" s="20">
        <v>-85000</v>
      </c>
      <c r="E92" s="8">
        <f>+C92+D92</f>
        <v>0</v>
      </c>
      <c r="F92" s="19">
        <v>0</v>
      </c>
      <c r="G92" s="19">
        <v>0</v>
      </c>
      <c r="H92" s="8">
        <f>+E92-F92</f>
        <v>0</v>
      </c>
    </row>
    <row r="93" spans="1:11" x14ac:dyDescent="0.25">
      <c r="A93" s="14">
        <v>661</v>
      </c>
      <c r="B93" s="13" t="s">
        <v>30</v>
      </c>
      <c r="C93" s="19">
        <v>14813188.120000003</v>
      </c>
      <c r="D93" s="20">
        <v>-3794368.0346518848</v>
      </c>
      <c r="E93" s="8">
        <f>+C93+D93</f>
        <v>11018820.085348118</v>
      </c>
      <c r="F93" s="19">
        <v>11587747.799999995</v>
      </c>
      <c r="G93" s="19">
        <v>9533033.3499999996</v>
      </c>
      <c r="H93" s="8">
        <f>+E93-F93</f>
        <v>-568927.71465187706</v>
      </c>
    </row>
    <row r="94" spans="1:11" ht="25.5" x14ac:dyDescent="0.25">
      <c r="A94" s="14">
        <v>662</v>
      </c>
      <c r="B94" s="13" t="s">
        <v>29</v>
      </c>
      <c r="C94" s="19">
        <v>17545081.050000001</v>
      </c>
      <c r="D94" s="20">
        <v>-2132863.6045325007</v>
      </c>
      <c r="E94" s="8">
        <f>+C94+D94</f>
        <v>15412217.4454675</v>
      </c>
      <c r="F94" s="19">
        <v>15885119.780000003</v>
      </c>
      <c r="G94" s="19">
        <v>13343838.460000005</v>
      </c>
      <c r="H94" s="8">
        <f>+E94-F94</f>
        <v>-472902.33453250304</v>
      </c>
    </row>
    <row r="95" spans="1:11" x14ac:dyDescent="0.25">
      <c r="A95" s="14">
        <v>663</v>
      </c>
      <c r="B95" s="13" t="s">
        <v>28</v>
      </c>
      <c r="C95" s="19">
        <v>200000</v>
      </c>
      <c r="D95" s="20">
        <v>942266.06999999983</v>
      </c>
      <c r="E95" s="8">
        <f>+C95+D95</f>
        <v>1142266.0699999998</v>
      </c>
      <c r="F95" s="19">
        <v>1142266.0699999998</v>
      </c>
      <c r="G95" s="19">
        <v>988318.18999999971</v>
      </c>
      <c r="H95" s="8">
        <f>+E95-F95</f>
        <v>0</v>
      </c>
    </row>
    <row r="96" spans="1:11" x14ac:dyDescent="0.25">
      <c r="A96" s="14"/>
      <c r="B96" s="13"/>
      <c r="C96" s="18"/>
      <c r="D96" s="18"/>
      <c r="E96" s="18"/>
      <c r="F96" s="18"/>
      <c r="G96" s="18"/>
      <c r="H96" s="18"/>
    </row>
    <row r="97" spans="1:8" x14ac:dyDescent="0.25">
      <c r="A97" s="17"/>
      <c r="B97" s="16"/>
      <c r="C97" s="8"/>
      <c r="D97" s="8"/>
      <c r="E97" s="7"/>
      <c r="F97" s="7"/>
      <c r="G97" s="7"/>
      <c r="H97" s="7"/>
    </row>
    <row r="98" spans="1:8" x14ac:dyDescent="0.25">
      <c r="A98" s="6" t="s">
        <v>27</v>
      </c>
      <c r="B98" s="5"/>
      <c r="C98" s="15">
        <f>SUM(C100:C124)</f>
        <v>0</v>
      </c>
      <c r="D98" s="15">
        <f>SUM(D100:D124)</f>
        <v>102620510.75999999</v>
      </c>
      <c r="E98" s="15">
        <f>SUM(E100:E124)</f>
        <v>102620510.75999999</v>
      </c>
      <c r="F98" s="15">
        <f>SUM(F100:F124)</f>
        <v>85550240.379999995</v>
      </c>
      <c r="G98" s="15">
        <f>SUM(G100:G124)</f>
        <v>70255552.829999983</v>
      </c>
      <c r="H98" s="15">
        <f>SUM(H100:H124)</f>
        <v>17070270.379999995</v>
      </c>
    </row>
    <row r="99" spans="1:8" x14ac:dyDescent="0.25">
      <c r="A99" s="6" t="s">
        <v>26</v>
      </c>
      <c r="B99" s="5"/>
      <c r="C99" s="15"/>
      <c r="D99" s="15"/>
      <c r="E99" s="15"/>
      <c r="F99" s="15"/>
      <c r="G99" s="15"/>
      <c r="H99" s="15"/>
    </row>
    <row r="100" spans="1:8" x14ac:dyDescent="0.25">
      <c r="A100" s="14">
        <v>201</v>
      </c>
      <c r="B100" s="13" t="s">
        <v>25</v>
      </c>
      <c r="C100" s="12">
        <v>0</v>
      </c>
      <c r="D100" s="11">
        <v>35117653.869999997</v>
      </c>
      <c r="E100" s="8">
        <f>C100+D100</f>
        <v>35117653.869999997</v>
      </c>
      <c r="F100" s="11">
        <v>35117653.869999997</v>
      </c>
      <c r="G100" s="11">
        <v>35117653.869999997</v>
      </c>
      <c r="H100" s="8">
        <f>+E100-F100</f>
        <v>0</v>
      </c>
    </row>
    <row r="101" spans="1:8" x14ac:dyDescent="0.25">
      <c r="A101" s="14">
        <v>202</v>
      </c>
      <c r="B101" s="13" t="s">
        <v>24</v>
      </c>
      <c r="C101" s="12">
        <v>0</v>
      </c>
      <c r="D101" s="11">
        <v>3563038.5</v>
      </c>
      <c r="E101" s="8">
        <f>C101+D101</f>
        <v>3563038.5</v>
      </c>
      <c r="F101" s="11">
        <v>3563038.5</v>
      </c>
      <c r="G101" s="11">
        <v>3528210.22</v>
      </c>
      <c r="H101" s="8">
        <f>+E101-F101</f>
        <v>0</v>
      </c>
    </row>
    <row r="102" spans="1:8" x14ac:dyDescent="0.25">
      <c r="A102" s="14">
        <v>203</v>
      </c>
      <c r="B102" s="13" t="s">
        <v>23</v>
      </c>
      <c r="C102" s="12">
        <v>0</v>
      </c>
      <c r="D102" s="11">
        <v>175450.55</v>
      </c>
      <c r="E102" s="8">
        <f>C102+D102</f>
        <v>175450.55</v>
      </c>
      <c r="F102" s="11">
        <v>175450.55</v>
      </c>
      <c r="G102" s="11">
        <v>175450.55</v>
      </c>
      <c r="H102" s="8">
        <f>+E102-F102</f>
        <v>0</v>
      </c>
    </row>
    <row r="103" spans="1:8" x14ac:dyDescent="0.25">
      <c r="A103" s="14">
        <v>204</v>
      </c>
      <c r="B103" s="13" t="s">
        <v>22</v>
      </c>
      <c r="C103" s="12">
        <v>0</v>
      </c>
      <c r="D103" s="11">
        <v>4166.5</v>
      </c>
      <c r="E103" s="8">
        <f>C103+D103</f>
        <v>4166.5</v>
      </c>
      <c r="F103" s="11">
        <v>4166.5</v>
      </c>
      <c r="G103" s="11">
        <v>4166.5</v>
      </c>
      <c r="H103" s="8">
        <f>+E103-F103</f>
        <v>0</v>
      </c>
    </row>
    <row r="104" spans="1:8" x14ac:dyDescent="0.25">
      <c r="A104" s="14">
        <v>205</v>
      </c>
      <c r="B104" s="13" t="s">
        <v>21</v>
      </c>
      <c r="C104" s="12">
        <v>0</v>
      </c>
      <c r="D104" s="11">
        <v>1730799.3000000003</v>
      </c>
      <c r="E104" s="8">
        <f>C104+D104</f>
        <v>1730799.3000000003</v>
      </c>
      <c r="F104" s="11">
        <v>1730799.3000000003</v>
      </c>
      <c r="G104" s="11">
        <v>1730799.3000000003</v>
      </c>
      <c r="H104" s="8">
        <f>+E104-F104</f>
        <v>0</v>
      </c>
    </row>
    <row r="105" spans="1:8" x14ac:dyDescent="0.25">
      <c r="A105" s="14">
        <v>206</v>
      </c>
      <c r="B105" s="13" t="s">
        <v>20</v>
      </c>
      <c r="C105" s="12">
        <v>0</v>
      </c>
      <c r="D105" s="11">
        <v>1247889.3399999999</v>
      </c>
      <c r="E105" s="8">
        <f>C105+D105</f>
        <v>1247889.3399999999</v>
      </c>
      <c r="F105" s="11">
        <v>1247889.3399999999</v>
      </c>
      <c r="G105" s="11">
        <v>1247889.3399999999</v>
      </c>
      <c r="H105" s="8">
        <f>+E105-F105</f>
        <v>0</v>
      </c>
    </row>
    <row r="106" spans="1:8" ht="25.5" x14ac:dyDescent="0.25">
      <c r="A106" s="14">
        <v>211</v>
      </c>
      <c r="B106" s="13" t="s">
        <v>19</v>
      </c>
      <c r="C106" s="12">
        <v>0</v>
      </c>
      <c r="D106" s="11">
        <v>232180</v>
      </c>
      <c r="E106" s="8">
        <f>C106+D106</f>
        <v>232180</v>
      </c>
      <c r="F106" s="11">
        <v>232180</v>
      </c>
      <c r="G106" s="11">
        <v>232180</v>
      </c>
      <c r="H106" s="8">
        <f>+E106-F106</f>
        <v>0</v>
      </c>
    </row>
    <row r="107" spans="1:8" x14ac:dyDescent="0.25">
      <c r="A107" s="14">
        <v>212</v>
      </c>
      <c r="B107" s="13" t="s">
        <v>18</v>
      </c>
      <c r="C107" s="12">
        <v>0</v>
      </c>
      <c r="D107" s="11">
        <v>317086.65999999997</v>
      </c>
      <c r="E107" s="8">
        <f>C107+D107</f>
        <v>317086.65999999997</v>
      </c>
      <c r="F107" s="11">
        <v>317086.65999999997</v>
      </c>
      <c r="G107" s="11">
        <v>317086.65999999997</v>
      </c>
      <c r="H107" s="8">
        <f>+E107-F107</f>
        <v>0</v>
      </c>
    </row>
    <row r="108" spans="1:8" x14ac:dyDescent="0.25">
      <c r="A108" s="14">
        <v>222</v>
      </c>
      <c r="B108" s="13" t="s">
        <v>17</v>
      </c>
      <c r="C108" s="12">
        <v>0</v>
      </c>
      <c r="D108" s="11">
        <v>464798.08999999997</v>
      </c>
      <c r="E108" s="8">
        <f>C108+D108</f>
        <v>464798.08999999997</v>
      </c>
      <c r="F108" s="11">
        <v>464798.08999999997</v>
      </c>
      <c r="G108" s="11">
        <v>464798.08999999997</v>
      </c>
      <c r="H108" s="8">
        <f>+E108-F108</f>
        <v>0</v>
      </c>
    </row>
    <row r="109" spans="1:8" x14ac:dyDescent="0.25">
      <c r="A109" s="14">
        <v>224</v>
      </c>
      <c r="B109" s="13" t="s">
        <v>16</v>
      </c>
      <c r="C109" s="12">
        <v>0</v>
      </c>
      <c r="D109" s="11">
        <v>48333.3</v>
      </c>
      <c r="E109" s="8">
        <f>C109+D109</f>
        <v>48333.3</v>
      </c>
      <c r="F109" s="11">
        <v>48333.3</v>
      </c>
      <c r="G109" s="11">
        <v>48333.3</v>
      </c>
      <c r="H109" s="8">
        <f>+E109-F109</f>
        <v>0</v>
      </c>
    </row>
    <row r="110" spans="1:8" x14ac:dyDescent="0.25">
      <c r="A110" s="14">
        <v>233</v>
      </c>
      <c r="B110" s="13" t="s">
        <v>15</v>
      </c>
      <c r="C110" s="12">
        <v>0</v>
      </c>
      <c r="D110" s="11">
        <v>717459.11999999988</v>
      </c>
      <c r="E110" s="8">
        <f>C110+D110</f>
        <v>717459.11999999988</v>
      </c>
      <c r="F110" s="11">
        <v>717459.11999999988</v>
      </c>
      <c r="G110" s="11">
        <v>717459.11999999988</v>
      </c>
      <c r="H110" s="8">
        <f>+E110-F110</f>
        <v>0</v>
      </c>
    </row>
    <row r="111" spans="1:8" ht="25.5" x14ac:dyDescent="0.25">
      <c r="A111" s="14">
        <v>241</v>
      </c>
      <c r="B111" s="13" t="s">
        <v>14</v>
      </c>
      <c r="C111" s="12">
        <v>0</v>
      </c>
      <c r="D111" s="11">
        <v>620709</v>
      </c>
      <c r="E111" s="8">
        <f>C111+D111</f>
        <v>620709</v>
      </c>
      <c r="F111" s="11">
        <v>620709</v>
      </c>
      <c r="G111" s="11">
        <v>620709</v>
      </c>
      <c r="H111" s="8">
        <f>+E111-F111</f>
        <v>0</v>
      </c>
    </row>
    <row r="112" spans="1:8" x14ac:dyDescent="0.25">
      <c r="A112" s="14">
        <v>252</v>
      </c>
      <c r="B112" s="13" t="s">
        <v>13</v>
      </c>
      <c r="C112" s="12">
        <v>0</v>
      </c>
      <c r="D112" s="11">
        <v>2499337.9100000006</v>
      </c>
      <c r="E112" s="8">
        <f>C112+D112</f>
        <v>2499337.9100000006</v>
      </c>
      <c r="F112" s="11">
        <v>2499337.9100000006</v>
      </c>
      <c r="G112" s="11">
        <v>2499337.9100000006</v>
      </c>
      <c r="H112" s="8">
        <f>+E112-F112</f>
        <v>0</v>
      </c>
    </row>
    <row r="113" spans="1:8" x14ac:dyDescent="0.25">
      <c r="A113" s="14">
        <v>301</v>
      </c>
      <c r="B113" s="13" t="s">
        <v>12</v>
      </c>
      <c r="C113" s="12">
        <v>0</v>
      </c>
      <c r="D113" s="11">
        <v>2038787.1600000001</v>
      </c>
      <c r="E113" s="8">
        <f>C113+D113</f>
        <v>2038787.1600000001</v>
      </c>
      <c r="F113" s="11">
        <v>2038787.1600000001</v>
      </c>
      <c r="G113" s="11">
        <v>2038787.1600000001</v>
      </c>
      <c r="H113" s="8">
        <f>+E113-F113</f>
        <v>0</v>
      </c>
    </row>
    <row r="114" spans="1:8" x14ac:dyDescent="0.25">
      <c r="A114" s="14">
        <v>302</v>
      </c>
      <c r="B114" s="13" t="s">
        <v>11</v>
      </c>
      <c r="C114" s="12">
        <v>0</v>
      </c>
      <c r="D114" s="11">
        <v>879681.14</v>
      </c>
      <c r="E114" s="8">
        <f>C114+D114</f>
        <v>879681.14</v>
      </c>
      <c r="F114" s="11">
        <v>879681.14</v>
      </c>
      <c r="G114" s="11">
        <v>879681.14</v>
      </c>
      <c r="H114" s="8">
        <f>+E114-F114</f>
        <v>0</v>
      </c>
    </row>
    <row r="115" spans="1:8" x14ac:dyDescent="0.25">
      <c r="A115" s="14">
        <v>303</v>
      </c>
      <c r="B115" s="13" t="s">
        <v>10</v>
      </c>
      <c r="C115" s="12">
        <v>0</v>
      </c>
      <c r="D115" s="11">
        <v>51012.770000000004</v>
      </c>
      <c r="E115" s="8">
        <f>C115+D115</f>
        <v>51012.770000000004</v>
      </c>
      <c r="F115" s="11">
        <v>51012.770000000004</v>
      </c>
      <c r="G115" s="11">
        <v>51012.770000000004</v>
      </c>
      <c r="H115" s="8">
        <f>+E115-F115</f>
        <v>0</v>
      </c>
    </row>
    <row r="116" spans="1:8" x14ac:dyDescent="0.25">
      <c r="A116" s="14">
        <v>304</v>
      </c>
      <c r="B116" s="13" t="s">
        <v>9</v>
      </c>
      <c r="C116" s="12">
        <v>0</v>
      </c>
      <c r="D116" s="11">
        <v>3450371.46</v>
      </c>
      <c r="E116" s="8">
        <f>C116+D116</f>
        <v>3450371.46</v>
      </c>
      <c r="F116" s="11">
        <v>3450371.46</v>
      </c>
      <c r="G116" s="11">
        <v>3450371.46</v>
      </c>
      <c r="H116" s="8">
        <f>+E116-F116</f>
        <v>0</v>
      </c>
    </row>
    <row r="117" spans="1:8" x14ac:dyDescent="0.25">
      <c r="A117" s="14">
        <v>305</v>
      </c>
      <c r="B117" s="13" t="s">
        <v>8</v>
      </c>
      <c r="C117" s="12">
        <v>0</v>
      </c>
      <c r="D117" s="11">
        <v>883279.96</v>
      </c>
      <c r="E117" s="8">
        <f>C117+D117</f>
        <v>883279.96</v>
      </c>
      <c r="F117" s="11">
        <v>883279.96</v>
      </c>
      <c r="G117" s="11">
        <v>883279.96</v>
      </c>
      <c r="H117" s="8">
        <f>+E117-F117</f>
        <v>0</v>
      </c>
    </row>
    <row r="118" spans="1:8" x14ac:dyDescent="0.25">
      <c r="A118" s="14">
        <v>306</v>
      </c>
      <c r="B118" s="13" t="s">
        <v>7</v>
      </c>
      <c r="C118" s="12">
        <v>0</v>
      </c>
      <c r="D118" s="11">
        <v>504938.75</v>
      </c>
      <c r="E118" s="8">
        <f>C118+D118</f>
        <v>504938.75</v>
      </c>
      <c r="F118" s="11">
        <v>504938.75</v>
      </c>
      <c r="G118" s="11">
        <v>504938.75</v>
      </c>
      <c r="H118" s="8">
        <f>+E118-F118</f>
        <v>0</v>
      </c>
    </row>
    <row r="119" spans="1:8" x14ac:dyDescent="0.25">
      <c r="A119" s="14">
        <v>309</v>
      </c>
      <c r="B119" s="13" t="s">
        <v>6</v>
      </c>
      <c r="C119" s="12">
        <v>0</v>
      </c>
      <c r="D119" s="11">
        <v>2165240.4899999998</v>
      </c>
      <c r="E119" s="8">
        <f>C119+D119</f>
        <v>2165240.4899999998</v>
      </c>
      <c r="F119" s="11">
        <v>2165240.4899999998</v>
      </c>
      <c r="G119" s="11">
        <v>2165240.4899999998</v>
      </c>
      <c r="H119" s="8">
        <f>+E119-F119</f>
        <v>0</v>
      </c>
    </row>
    <row r="120" spans="1:8" x14ac:dyDescent="0.25">
      <c r="A120" s="14">
        <v>405</v>
      </c>
      <c r="B120" s="13" t="s">
        <v>5</v>
      </c>
      <c r="C120" s="12">
        <v>0</v>
      </c>
      <c r="D120" s="11">
        <v>154258.59000000003</v>
      </c>
      <c r="E120" s="8">
        <f>C120+D120</f>
        <v>154258.59000000003</v>
      </c>
      <c r="F120" s="11">
        <v>154258.59000000003</v>
      </c>
      <c r="G120" s="11">
        <v>154258.59000000003</v>
      </c>
      <c r="H120" s="8">
        <f>+E120-F120</f>
        <v>0</v>
      </c>
    </row>
    <row r="121" spans="1:8" x14ac:dyDescent="0.25">
      <c r="A121" s="14">
        <v>512</v>
      </c>
      <c r="B121" s="13" t="s">
        <v>4</v>
      </c>
      <c r="C121" s="12">
        <v>0</v>
      </c>
      <c r="D121" s="11">
        <v>385000</v>
      </c>
      <c r="E121" s="8">
        <f>C121+D121</f>
        <v>385000</v>
      </c>
      <c r="F121" s="11">
        <v>385000</v>
      </c>
      <c r="G121" s="11">
        <v>385000</v>
      </c>
      <c r="H121" s="8">
        <f>+E121-F121</f>
        <v>0</v>
      </c>
    </row>
    <row r="122" spans="1:8" x14ac:dyDescent="0.25">
      <c r="A122" s="14">
        <v>604</v>
      </c>
      <c r="B122" s="13" t="s">
        <v>3</v>
      </c>
      <c r="C122" s="12">
        <v>0</v>
      </c>
      <c r="D122" s="11">
        <v>30050303.640000001</v>
      </c>
      <c r="E122" s="8">
        <f>C122+D122</f>
        <v>30050303.640000001</v>
      </c>
      <c r="F122" s="11">
        <v>19964491.200000003</v>
      </c>
      <c r="G122" s="11">
        <v>7152186.6399999997</v>
      </c>
      <c r="H122" s="8">
        <f>+E122-F122</f>
        <v>10085812.439999998</v>
      </c>
    </row>
    <row r="123" spans="1:8" x14ac:dyDescent="0.25">
      <c r="A123" s="14">
        <v>605</v>
      </c>
      <c r="B123" s="13" t="s">
        <v>2</v>
      </c>
      <c r="C123" s="12">
        <v>0</v>
      </c>
      <c r="D123" s="11">
        <v>3998327.66</v>
      </c>
      <c r="E123" s="8">
        <f>C123+D123</f>
        <v>3998327.66</v>
      </c>
      <c r="F123" s="11">
        <v>3998327.66</v>
      </c>
      <c r="G123" s="11">
        <v>3998327.66</v>
      </c>
      <c r="H123" s="8">
        <f>+E123-F123</f>
        <v>0</v>
      </c>
    </row>
    <row r="124" spans="1:8" x14ac:dyDescent="0.25">
      <c r="A124" s="14">
        <v>606</v>
      </c>
      <c r="B124" s="13" t="s">
        <v>1</v>
      </c>
      <c r="C124" s="12">
        <v>0</v>
      </c>
      <c r="D124" s="11">
        <v>11320407</v>
      </c>
      <c r="E124" s="8">
        <f>C124+D124</f>
        <v>11320407</v>
      </c>
      <c r="F124" s="11">
        <v>4335949.0600000005</v>
      </c>
      <c r="G124" s="11">
        <v>1888394.35</v>
      </c>
      <c r="H124" s="8">
        <f>+E124-F124</f>
        <v>6984457.9399999995</v>
      </c>
    </row>
    <row r="125" spans="1:8" x14ac:dyDescent="0.25">
      <c r="A125" s="10"/>
      <c r="B125" s="9"/>
      <c r="C125" s="8"/>
      <c r="D125" s="8"/>
      <c r="E125" s="7"/>
      <c r="F125" s="7"/>
      <c r="G125" s="7"/>
      <c r="H125" s="7"/>
    </row>
    <row r="126" spans="1:8" x14ac:dyDescent="0.25">
      <c r="A126" s="6" t="s">
        <v>0</v>
      </c>
      <c r="B126" s="5"/>
      <c r="C126" s="4">
        <f>+C9+C98</f>
        <v>4211913010.0800018</v>
      </c>
      <c r="D126" s="4">
        <f>+D9+D98</f>
        <v>-425069863.69999975</v>
      </c>
      <c r="E126" s="4">
        <f>+E9+E98</f>
        <v>3786843146.3799992</v>
      </c>
      <c r="F126" s="4">
        <f>+F9+F98</f>
        <v>3845137774.6200004</v>
      </c>
      <c r="G126" s="4">
        <f>+G9+G98</f>
        <v>3346969223.6500006</v>
      </c>
      <c r="H126" s="4">
        <f>+H9+H98</f>
        <v>-58294628.239999786</v>
      </c>
    </row>
    <row r="127" spans="1:8" x14ac:dyDescent="0.25">
      <c r="A127" s="3"/>
      <c r="B127" s="2"/>
      <c r="C127" s="1"/>
      <c r="D127" s="1"/>
      <c r="E127" s="1"/>
      <c r="F127" s="1"/>
      <c r="G127" s="1"/>
      <c r="H127" s="1"/>
    </row>
  </sheetData>
  <mergeCells count="26">
    <mergeCell ref="A126:B126"/>
    <mergeCell ref="A7:B8"/>
    <mergeCell ref="A9:B9"/>
    <mergeCell ref="A10:B10"/>
    <mergeCell ref="A98:B98"/>
    <mergeCell ref="A1:H1"/>
    <mergeCell ref="A2:H2"/>
    <mergeCell ref="A3:H3"/>
    <mergeCell ref="A4:H4"/>
    <mergeCell ref="A6:H6"/>
    <mergeCell ref="A5:H5"/>
    <mergeCell ref="D98:D99"/>
    <mergeCell ref="C98:C99"/>
    <mergeCell ref="A99:B99"/>
    <mergeCell ref="H98:H99"/>
    <mergeCell ref="E98:E99"/>
    <mergeCell ref="F98:F99"/>
    <mergeCell ref="G98:G99"/>
    <mergeCell ref="C7:G7"/>
    <mergeCell ref="H7:H8"/>
    <mergeCell ref="H9:H10"/>
    <mergeCell ref="G9:G10"/>
    <mergeCell ref="F9:F10"/>
    <mergeCell ref="E9:E10"/>
    <mergeCell ref="D9:D10"/>
    <mergeCell ref="C9:C10"/>
  </mergeCells>
  <printOptions horizontalCentered="1"/>
  <pageMargins left="0.70866141732283472" right="0.70866141732283472" top="0.74803149606299213" bottom="0.74803149606299213" header="0.31496062992125984" footer="0.31496062992125984"/>
  <pageSetup scale="79" fitToHeight="0" orientation="landscape" r:id="rId1"/>
  <headerFooter>
    <oddFooter>&amp;R&amp;P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 6B) CA</vt:lpstr>
      <vt:lpstr>'FORMATO 6B) CA'!Títulos_a_imprimir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</dc:creator>
  <cp:lastModifiedBy>SAR</cp:lastModifiedBy>
  <dcterms:created xsi:type="dcterms:W3CDTF">2021-04-27T14:35:26Z</dcterms:created>
  <dcterms:modified xsi:type="dcterms:W3CDTF">2021-04-27T14:35:39Z</dcterms:modified>
</cp:coreProperties>
</file>